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M:\AKTUALNY\Wydział Koordynacji Polityki Rozwoju\"/>
    </mc:Choice>
  </mc:AlternateContent>
  <bookViews>
    <workbookView xWindow="6930" yWindow="225" windowWidth="10890" windowHeight="12255" tabRatio="769"/>
  </bookViews>
  <sheets>
    <sheet name="Informacje ogólne" sheetId="2" r:id="rId1"/>
    <sheet name="Konkurs" sheetId="1" r:id="rId2"/>
    <sheet name="Kryteria " sheetId="5" r:id="rId3"/>
    <sheet name="RPZ" sheetId="4" r:id="rId4"/>
    <sheet name="ZAŁ. 1" sheetId="7" state="hidden" r:id="rId5"/>
    <sheet name="projekt_pozakonkursowy_GUM" sheetId="18" r:id="rId6"/>
    <sheet name="projekt_pozakonkursowy_WZR" sheetId="19" r:id="rId7"/>
    <sheet name="Kryteria_pozakonkursowy" sheetId="17" r:id="rId8"/>
    <sheet name="Planowane działania" sheetId="6" r:id="rId9"/>
    <sheet name="zalacznik.1" sheetId="14" r:id="rId10"/>
    <sheet name="Arkusz1" sheetId="20" r:id="rId11"/>
  </sheets>
  <externalReferences>
    <externalReference r:id="rId12"/>
    <externalReference r:id="rId13"/>
    <externalReference r:id="rId14"/>
    <externalReference r:id="rId15"/>
  </externalReferences>
  <definedNames>
    <definedName name="CT">'Informacje ogólne'!$K$114:$K$117</definedName>
    <definedName name="fundusz">Konkurs!$N$57:$N$58</definedName>
    <definedName name="GUM">'[1]Informacje ogólne'!$K$99:$K$116</definedName>
    <definedName name="lata">[2]słownik!$B$2:$B$10</definedName>
    <definedName name="miesiąceKwartały">[2]słownik!$D$2:$D$17</definedName>
    <definedName name="narzedzia_PP_cale">'Informacje ogólne'!$M$119:$M$155</definedName>
    <definedName name="_xlnm.Print_Area" localSheetId="0">'Informacje ogólne'!$A$1:$J$27</definedName>
    <definedName name="_xlnm.Print_Area" localSheetId="1">Konkurs!$A$1:$I$53</definedName>
    <definedName name="_xlnm.Print_Area" localSheetId="2">'Kryteria '!$A$1:$E$48</definedName>
    <definedName name="_xlnm.Print_Area" localSheetId="8">'Planowane działania'!$A$1:$I$9</definedName>
    <definedName name="_xlnm.Print_Area" localSheetId="3">RPZ!$A$1:$C$22</definedName>
    <definedName name="_xlnm.Print_Area" localSheetId="4">'ZAŁ. 1'!$A$1:$M$16</definedName>
    <definedName name="PI">'Informacje ogólne'!$N$94:$N$99</definedName>
    <definedName name="prog_oper">[2]słownik!$W$2:$W$19</definedName>
    <definedName name="Programy">'Informacje ogólne'!$K$94:$K$111</definedName>
    <definedName name="skroty_PI">'Informacje ogólne'!$N$101:$N$106</definedName>
    <definedName name="skroty_PP">'Informacje ogólne'!$K$119:$K$155</definedName>
    <definedName name="terytPowiaty">[3]SLOWNIKI!$E$2:$F$380</definedName>
    <definedName name="terytPowiatyPowiat">[3]SLOWNIKI!$E$2:$E$380</definedName>
    <definedName name="wojewodztwa">Konkurs!$M$55:$M$71</definedName>
    <definedName name="WZR">'[4]Informacje ogólne'!$K$99:$K$116</definedName>
  </definedNames>
  <calcPr calcId="152511"/>
</workbook>
</file>

<file path=xl/calcChain.xml><?xml version="1.0" encoding="utf-8"?>
<calcChain xmlns="http://schemas.openxmlformats.org/spreadsheetml/2006/main">
  <c r="K39" i="19" l="1"/>
  <c r="K38" i="19"/>
  <c r="K37" i="19"/>
  <c r="C16" i="20"/>
  <c r="C13" i="20"/>
  <c r="C8" i="20"/>
  <c r="A21" i="20" s="1"/>
  <c r="C4" i="20"/>
  <c r="G39" i="18"/>
  <c r="G40" i="18" s="1"/>
  <c r="D39" i="18"/>
  <c r="D40" i="18" s="1"/>
  <c r="F38" i="18"/>
  <c r="E38" i="18"/>
  <c r="E39" i="18" s="1"/>
  <c r="E40" i="18" s="1"/>
  <c r="F37" i="18"/>
  <c r="E37" i="18"/>
  <c r="K38" i="18" l="1"/>
  <c r="B21" i="20"/>
  <c r="K37" i="18"/>
  <c r="F39" i="18"/>
  <c r="F40" i="18" s="1"/>
  <c r="J15" i="7"/>
  <c r="J14" i="7"/>
  <c r="K39" i="18" l="1"/>
  <c r="K40" i="18" s="1"/>
</calcChain>
</file>

<file path=xl/comments1.xml><?xml version="1.0" encoding="utf-8"?>
<comments xmlns="http://schemas.openxmlformats.org/spreadsheetml/2006/main">
  <authors>
    <author>gnieszka</author>
  </authors>
  <commentList>
    <comment ref="H46" authorId="0" shapeId="0">
      <text>
        <r>
          <rPr>
            <sz val="9"/>
            <color indexed="81"/>
            <rFont val="Tahoma"/>
            <charset val="1"/>
          </rPr>
          <t xml:space="preserve">
Wartość docelowa wskażników jest wspólna dla projektu konkursowego oraz projektu pozakonkursowego ( podziała zostanie uwzględniony po opracowaniu RPZ )</t>
        </r>
      </text>
    </comment>
  </commentList>
</comments>
</file>

<file path=xl/sharedStrings.xml><?xml version="1.0" encoding="utf-8"?>
<sst xmlns="http://schemas.openxmlformats.org/spreadsheetml/2006/main" count="1204" uniqueCount="784">
  <si>
    <t>województwo</t>
  </si>
  <si>
    <t>powiat</t>
  </si>
  <si>
    <t>Priorytet Inwestycyjny</t>
  </si>
  <si>
    <t>Czy wymagana jest fiszka Regionalnego Programu Zdrowotnego</t>
  </si>
  <si>
    <t>INFORMACJE OGÓLNE</t>
  </si>
  <si>
    <t>Planowana alokacja [PLN]</t>
  </si>
  <si>
    <t>Wartość docelowa</t>
  </si>
  <si>
    <t>…</t>
  </si>
  <si>
    <t xml:space="preserve">Priorytet Inwestycyjny </t>
  </si>
  <si>
    <t>Uwagi:</t>
  </si>
  <si>
    <t>Nr narzędzia w Policy Paper</t>
  </si>
  <si>
    <t>Opis konkursu, zakres wsparcia</t>
  </si>
  <si>
    <t>Opis zgodności konkursu z mapami potrzeb zdrowotnych</t>
  </si>
  <si>
    <t>inne</t>
  </si>
  <si>
    <t>Cel zgodnie z Policy Paper</t>
  </si>
  <si>
    <t>Numer i nazwa narzędzia 
zgodnie z Policy Paper</t>
  </si>
  <si>
    <t>Planowane dofinansowanie UE [%]</t>
  </si>
  <si>
    <t>Planowana całkowita alokacja [PLN]</t>
  </si>
  <si>
    <t>Planowane dofinansowanie UE [PLN]</t>
  </si>
  <si>
    <t>Kryteria wyboru projektów</t>
  </si>
  <si>
    <t>KRYTERIA WYBORU PROJEKTÓW</t>
  </si>
  <si>
    <t>Sposób pomiaru</t>
  </si>
  <si>
    <t>Planowany termin 
rozpoczęcia naboru</t>
  </si>
  <si>
    <t>Program Operacyjny</t>
  </si>
  <si>
    <t>Dane kontaktowe osoby (osób) w instytucji składającej Plan działań do kontaktów roboczych (imię i nazwisko, komórka organizacyjna, stanowisko, tel., e-mail)</t>
  </si>
  <si>
    <t>Nr Priorytetu Inwestycyjnego</t>
  </si>
  <si>
    <t>WYKAZ DZIAŁAŃ OPISANYCH W PD</t>
  </si>
  <si>
    <t>Nr konkursu w PD/
Nr projektu pozakonkursowego  w PD</t>
  </si>
  <si>
    <t>Przedmiot konkursu/ Tytuł projektu pozakonkursowego</t>
  </si>
  <si>
    <t xml:space="preserve"> wkład UE</t>
  </si>
  <si>
    <t>wkład krajowy</t>
  </si>
  <si>
    <t>Planowany termin ogłoszenia konkursu/ złożenia wniosku o dofinansowanie dla projektu pozakonkursowego</t>
  </si>
  <si>
    <t>FISZKA KONKURSOWA</t>
  </si>
  <si>
    <t>Działanie</t>
  </si>
  <si>
    <t>INFORMACJE O KONKURSIE</t>
  </si>
  <si>
    <t>Narzędzie 
zgodnie z Policy Paper</t>
  </si>
  <si>
    <t>Fundusz</t>
  </si>
  <si>
    <t>Cel Tematyczny</t>
  </si>
  <si>
    <t>Poddziałanie</t>
  </si>
  <si>
    <t xml:space="preserve">Planowany termin 
ogłoszenia </t>
  </si>
  <si>
    <t>RRRR</t>
  </si>
  <si>
    <t>KW</t>
  </si>
  <si>
    <t>MM</t>
  </si>
  <si>
    <t>Tytuł RPZ</t>
  </si>
  <si>
    <t xml:space="preserve">Instytucja przedkładająca fiszkę </t>
  </si>
  <si>
    <t>Budżet RPZ (alokacja)</t>
  </si>
  <si>
    <t xml:space="preserve">Uzasadnienie realizacji RPZ </t>
  </si>
  <si>
    <t>Cel RPZ</t>
  </si>
  <si>
    <t>Cele szczegółowe RPZ</t>
  </si>
  <si>
    <t>Grupa docelowa RPZ</t>
  </si>
  <si>
    <t>Tryb realizacji RPZ</t>
  </si>
  <si>
    <t>Ogólny opis schematu RPZ wraz z opisem planowanych działań</t>
  </si>
  <si>
    <t>Wpływ realizacji RPZ na efektywność funkcjonowania systemu ochrony zdrowia</t>
  </si>
  <si>
    <t>Komplementarność RPZ z innymi działaniami podejmowanymi na poziomie krajowym</t>
  </si>
  <si>
    <t>Komplementarność RPZ z innymi działaniami podejmowanymi na poziomie regionalnym</t>
  </si>
  <si>
    <t>Tytuł konkursu</t>
  </si>
  <si>
    <t>FISZKA ZAŁOŻEŃ RPZ</t>
  </si>
  <si>
    <t>NIE</t>
  </si>
  <si>
    <t>ogólnopolski</t>
  </si>
  <si>
    <t>dolnośląskie</t>
  </si>
  <si>
    <t>kujawsko-pomorskie</t>
  </si>
  <si>
    <t>PI 2c Wzmocnienie zastosowań TIK dla e-administracji, e-uczenia się, e-włączenia społecznego, e-kultury i e-zdrowia</t>
  </si>
  <si>
    <t>PI 8vi Aktywne i zdrowe starzenie się</t>
  </si>
  <si>
    <t>PI 9iv Ułatwianie dostępu do przystępnych cenowo, trwałych oraz wysokiej jakości usług, w tym opieki zdrowotnej i usług socjalnych świadczonych w interesie ogólnym</t>
  </si>
  <si>
    <t>PI 10ii Poprawa jakości, skuteczności i dostępności szkolnictw wyższego oraz kształcenia na poziomie równoważnym w celu zwiększenia udziału i poziomu osiągnięć, zwłaszcza w przypadku grup w niekorzystnej sytuacji</t>
  </si>
  <si>
    <t>PI 10iii Wyrównywanie dostępu do uczenia się przez całe życie o charakterze formalnym, nieformalnym i pozaformalnym wszystkich grup wiekowych, poszerzanie wiedzy, pdmoszenie umiejętności i kompetencji siły roboczej oraz promowanie elastycznych ścieżek kształcenia, w tym poprzez doradztwo zawodowe i potwierdzanie nabytych kompetencji</t>
  </si>
  <si>
    <t>CT2 Zwiększenie dostępności, stopnia wykorzystania i jakości technologii informacyjno-komunikacyjnych</t>
  </si>
  <si>
    <t>CT8 Promowanie trwałego i wysokiej jakości zatrudnienia oraz wsparcie mobilności pracowników</t>
  </si>
  <si>
    <t>CT9 Promowanie włączenia społecznego, walka z ubóstwem i wszelką dyskryminacją</t>
  </si>
  <si>
    <t>CT 10 Inwestowanie w kształcenie, szkolenie oraz szkolenie zawodowe na rzecz zdobywania umiejętności i uczenia się przez całe życie</t>
  </si>
  <si>
    <t>Narzędzie 1</t>
  </si>
  <si>
    <t>Narzędzie 2</t>
  </si>
  <si>
    <t>Narzędzie 3</t>
  </si>
  <si>
    <t>Narzędzie 4</t>
  </si>
  <si>
    <t>Narzędzie 5</t>
  </si>
  <si>
    <t>Narzędzie 6</t>
  </si>
  <si>
    <t>Narzędzie 7</t>
  </si>
  <si>
    <t>Narzędzie 8</t>
  </si>
  <si>
    <t>Narzędzie 9</t>
  </si>
  <si>
    <t>Narzędzie 10</t>
  </si>
  <si>
    <t>Narzędzie 11</t>
  </si>
  <si>
    <t>Narzędzie 12</t>
  </si>
  <si>
    <t>Narzędzie 13</t>
  </si>
  <si>
    <t>Narzędzie 14</t>
  </si>
  <si>
    <t>Narzędzie 15</t>
  </si>
  <si>
    <t>Narzędzie 16</t>
  </si>
  <si>
    <t>Narzędzie 17</t>
  </si>
  <si>
    <t>Narzędzie 18</t>
  </si>
  <si>
    <t>Narzędzie 19</t>
  </si>
  <si>
    <t>Narzędzie 20</t>
  </si>
  <si>
    <t>Narzędzie 21</t>
  </si>
  <si>
    <t>Narzędzie 22</t>
  </si>
  <si>
    <t>Narzędzie 23</t>
  </si>
  <si>
    <t>Narzędzie 24</t>
  </si>
  <si>
    <t>Narzędzie 25</t>
  </si>
  <si>
    <t>Narzędzie 26</t>
  </si>
  <si>
    <t>Narzędzie 27</t>
  </si>
  <si>
    <t>Narzędzie 28</t>
  </si>
  <si>
    <t>Narzędzie 29</t>
  </si>
  <si>
    <t>Narzędzie 30</t>
  </si>
  <si>
    <t>Narzędzie 31</t>
  </si>
  <si>
    <t>Narzędzie 32</t>
  </si>
  <si>
    <t>Narzędzie 33</t>
  </si>
  <si>
    <t>Narzędzie 34</t>
  </si>
  <si>
    <t>Narzędzie 35</t>
  </si>
  <si>
    <t>Narzędzie 36</t>
  </si>
  <si>
    <t>Narzędzie 37</t>
  </si>
  <si>
    <t>Narzędzie 1 Projekty pilotażowe i testujace w zakresie programów profilaktycznych, zawierające komponent badawczy, edukacyjny oraz wspierający współpracę pomiedzy wysokospecjalistycznym ośrodkiem a lekarzami POZ oraz szpitalami ogólnymi, w celu przeciwdziałania zjawisku fragmentacji opieki nad pacjentem [C]</t>
  </si>
  <si>
    <t>Narzędzie 2 Wdrożenie projektów profilaktycznych dotyczących chorób będących istotnym problemem zdrowotnym regionu [R]</t>
  </si>
  <si>
    <t>Narzędzie 3 Wdrożenie programów rehabilitacji medycznej ułatwiających powroty do pracy [R]</t>
  </si>
  <si>
    <t>Narzędzie 4 Wdrożenie programów ukierunkowanych na eliminowanie zdrowotnych czynników ryzyka w miejscu pracy [R]</t>
  </si>
  <si>
    <t>Narzędzie 5 Rozwój profilaktyki nowotworowej w kierunku wykrywania raka jelita grubego, szyjki macicy i raka piersi [R]</t>
  </si>
  <si>
    <t>Narzędzie 6 Utworzenie nowych SOR powstałych od podstaw lub na bazie istniejących izb przyjęć ze szczególnym uwzględnieniem stanowisk wstępnej intensywnej terapii (roboty budowlane, doposażenie) [C]</t>
  </si>
  <si>
    <t>Narzędzie 7 Wsparcie istniejących SOR, ze szczególnym uwzględnieniem stanowisk wstępnej intensywnej terapii (roboty budowlane, doposażenie) [C]</t>
  </si>
  <si>
    <t>Narzędzie 8 Modernizacja istniejących CU (roboty budowalne, doposażenie) [C]</t>
  </si>
  <si>
    <t>Narzędzie 9 Utworzenie nowych CU (roboty budowlane, doposażenie) [C]</t>
  </si>
  <si>
    <t>Narzędzie 10 Budowa lub remont całodobowych lotnisk lub lądowisk dla śmigłowców przy jednostkach organizacyjnych szpitali wyspecjalizowanych w zakresie udzielania świadczeń zdrowotnych niezbędnych dla ratownictwa medycznego (roboty budowlane, doposażenie) [C]</t>
  </si>
  <si>
    <t>Narzędzie 11 Wsparcie baz Lotniczego Pogotowia Ratunkowego (roboty budowlane, doposażenie oraz wyposażenie śmigłowców ratowniczych w sprzęt umożliwiający loty w trudnych warunkach atmosferycznych i w nocy) [C]</t>
  </si>
  <si>
    <t>Narzędzie 12 Wsparcie ponadregionalnych podmiotów leczniczych udzielających świadczeń zdrowotnych stacjonarnych i całodobowych na rzecz osób dorosłych, dedykowanych chorobom, które są istotną przyczyną dezaktywizacji zawodowej (roboty budowlane, doposażenie) [C]</t>
  </si>
  <si>
    <t>Narzędzie 13 Wsparcie regionalnych podmiotów leczniczych udzielających świadczeń zdrowotnych na rzecz osób dorosłych, dedykowanych chorobom, które są istotną przyczyną dezaktywizacji zawodowej (roboty budowalne, doposażenie) [R]</t>
  </si>
  <si>
    <t>Narzędzie 14 Wsparcie regionalnych podmiotów leczniczych udzielających świadczeń zdrowotnych na rzecz osób dorosłych, ukierunkowanych na specyficzne dla regionu grupy chorób, które są istotną przyczyną dezaktywizacji zawodowej (roboty budowlane, doposażenie) [R]</t>
  </si>
  <si>
    <t>Narzędzie 15 Wsparcie ponadregionalnych podmiotów leczniczych udzielających świadczeń zdrowotnych stacjonarnych i całodobowych w zakresie ginekologii, położnictwa, neonatologii, pediatrii oraz innych oddziałów zajmujących się leczeniem dzieci (roboty budowlane, doposażenie) [C]</t>
  </si>
  <si>
    <t>Narzędzie 16 Wsparcie regionalnych podmiotów leczniczych udzielających świadczeń zdrowotnych stacjonarnych i całodobowych w zakresie ginekologii, położnictwa, neonatologii, pediatrii oraz innych oddziałów zajmujących się leczeniem dzieci (roboty budowlane, doposażenie) [R]</t>
  </si>
  <si>
    <t>Narzędzie 17 Wsparcie podmiotów leczniczych udzielających świadczeń zdrowotnych w zakresie geriatrii, opieki długoterminowej oraz opieki paliatywnej i hospicyjnej (roboty budowlane, doposażenie) [R]</t>
  </si>
  <si>
    <t>Narzędzie 18 Wsparcie deinstytucjonalizacji opieki nad osobami zależnymi, w szczególności poprzez rozwój alternatywnych form opieki nad osobami niesamodzielnymi ( w tym osobami starszymi) [C oraz R]</t>
  </si>
  <si>
    <t>Narzędzie 19 Wdrożenie programów wczesnego wykrywania wad rozwojowych i rehabilitacji dzieci zagrożonych niepełnosprawnością i niepełnosprawnych [R]</t>
  </si>
  <si>
    <t>Narzędzie 20 Działania projakościowe dedykowane podmiotom leczniczym, które świadczą szpitalne usługi medyczne [C]</t>
  </si>
  <si>
    <t>Narzędzie 21 Działania projakościowe dedykowane podmiotom świadczącym podstawowa opiekę zdrowotną [C]</t>
  </si>
  <si>
    <t>Narzędzie 22 Przygotowanie, przetestowanie i wdrożenie do systemu opieki zdrowotnej organizacji opieki koordynowanej (OOK) służącej polepszeniu jakości i efektywności publicznych usług zdrowotnych (pilotaż nowej formy organizacji, procesu i rozwiązań technologicznych ) [C]</t>
  </si>
  <si>
    <t>Narzędzie 23 Stworzenie systemu mapowania potrzeb zdrowotnych (poprawa jakości danych dotyczących m. in. informacji o stanie infrastruktury medycznej, rejestrach medycznych dedykowanych określonym jednostkom chorobowym oraz identyfikacja "białych plam" w opiece zdrowotnej) [C]</t>
  </si>
  <si>
    <t xml:space="preserve">Narzędzie 24 Szkolenia pracowników administracyjnych i zarządzających podmiotami leczniczymi, jak również przedstawicieli płatnika i podmiotów tworzących, służące poprawie efektywności funkcjonowania systemu ochrony zdrowia, ze szczególnym uwzględnieniem rozwoju zdolności analitycznych i audytu wewnętrznego w jednostkach systemu ochrony zdrowia [C] </t>
  </si>
  <si>
    <t>Narzędzie 25 Działania na rzecz rozwoju dialogu społecznego oraz idei społecznej odpowiedzialności instytucji systemu ochrony zdrowia, poprzez m. in. wsparcie współpracy administracji systemu ochrony zdrowia z organizacjami pacjenckimi [C]</t>
  </si>
  <si>
    <t>Narzędzie 26 Upowszechnienie wymiany elektronicznej dokumentacji medycznej [C i R]</t>
  </si>
  <si>
    <t>Narzędzie 27 Upowszechnienie wymiany telemedycyny [C i R]</t>
  </si>
  <si>
    <t>Narzędzie 28 Upowszechnienie wykorzystania systemów rejestrowych i systemów klasyfikacji medycznych [C]</t>
  </si>
  <si>
    <t>Narzędzie 29 Udostępnianie informatycznych narzędzi wsparcia efektywnego zarządzania ochrony zdrowia [C]</t>
  </si>
  <si>
    <t>Narzędzie 30 Poprawa kompetencji cyfrowych świadczeniodawców i świadczeniobiorców [C]</t>
  </si>
  <si>
    <t>Narzędzie 31 Wsparcie rozwoju prac B+R+I w obszarze zdrowia {C i R]</t>
  </si>
  <si>
    <t>Narzędzie 32 Realizacja programów rozwojowych dla uczelni medycznych uczestniczących w procesie praktycznego kształcenia studentów, w tym tworzenie centrów symulacji medycznej [C]</t>
  </si>
  <si>
    <t>Narzędzie 33 Realizacja programów rozwojowych dla uczelni medycznych uczestniczących w procesie kształcenia pielęgniarek i położnych ukierunkowanych na zwiększenie liczby absolwentów ww. kierunków [C]</t>
  </si>
  <si>
    <t>Narzędzie 34 Kształcenie specjalizacyjne lekarzy w dziedzinach istotnych z punktu widzenia potrzeb epidemiologiczno-demograficznych kraju [C]</t>
  </si>
  <si>
    <t>Narzędzie 35 Kształcenie podyplomowe lekarzy realizowane w innych formach niż specjalizacje w obszarach istotnych z punktu widzenia potrzeb epidemiologiczno-demograficznych krju, ze szczególnym uwzględnieniem lekarzy współpracujących z placówkami podstawowej opieki zdrowotnej [C]</t>
  </si>
  <si>
    <t>Narzędzie 36 Kształcenie podyplomowe pielęgniarek i położnych w obszarach związanych z potrzebami epidemiologiczno-demograficznymi [C]</t>
  </si>
  <si>
    <t>Narzędzie 37 Doskonalenie zawodowe pracowników innych zawodów istotnych z punktu widzenia funkcjonowania systemu ochrony zdrowia w obszarach istotnych dla zaspokojenia potrzeb epidemiologiczno-demograficznych [C]</t>
  </si>
  <si>
    <t>lubelskie</t>
  </si>
  <si>
    <t>lubuskie</t>
  </si>
  <si>
    <t>łódzkie</t>
  </si>
  <si>
    <t>małopolskie</t>
  </si>
  <si>
    <t>mazowieckie</t>
  </si>
  <si>
    <t>opolskie</t>
  </si>
  <si>
    <t>podkarpackie</t>
  </si>
  <si>
    <t>podlaskie</t>
  </si>
  <si>
    <t>pomorskie</t>
  </si>
  <si>
    <t>ślaskie</t>
  </si>
  <si>
    <t>świętokrzyskie</t>
  </si>
  <si>
    <t>warmińsko-mazurskie</t>
  </si>
  <si>
    <t>wielkopolskie</t>
  </si>
  <si>
    <t>zachodniopomorskie</t>
  </si>
  <si>
    <t>EFRR</t>
  </si>
  <si>
    <t>EFS</t>
  </si>
  <si>
    <t>Nazwa Programu Operacyjnego</t>
  </si>
  <si>
    <t>Wersja Planu działań (dalej PD) [nr wersji/RRRR]</t>
  </si>
  <si>
    <t>PI 2c</t>
  </si>
  <si>
    <t>PI 8vi</t>
  </si>
  <si>
    <t>PI 9a</t>
  </si>
  <si>
    <t>PI 9iv</t>
  </si>
  <si>
    <t>PI 10ii</t>
  </si>
  <si>
    <t>PI 10iii</t>
  </si>
  <si>
    <t>PI 9a Inwestycje w infrastrukturę zdrowotną i społeczną, które przyczyniają się do rozwoju krajowego, regionalnego i lokalnego, zmniejszania nierówności w zakresie stanu zdrowia, promowanie włączenia społecznego poprzez lepszy dostęp do usług społecznych, kulturalnych i rekreacyjnych oraz przejścia z usług instytucjonalnych do usług na poziomie społeczności lokalnych</t>
  </si>
  <si>
    <t>Oś priorytetowa</t>
  </si>
  <si>
    <t>Wskaźniki</t>
  </si>
  <si>
    <t>Rodzaj 
[produktu/rezultatu]</t>
  </si>
  <si>
    <t>Nr konkursu w Planie Działań</t>
  </si>
  <si>
    <t>regionalny</t>
  </si>
  <si>
    <t>Nazwa wskaźnika</t>
  </si>
  <si>
    <t>Szacowana wartość osiągnięta dzięki realizacji konkursu</t>
  </si>
  <si>
    <t>TAK (jeśli TAK, wypełnij również arkusz RPZ)</t>
  </si>
  <si>
    <t>REKOMENDACJE KOMITETU STERUJĄCEGO</t>
  </si>
  <si>
    <t>Opis zgodności kryterium z rekomendacją</t>
  </si>
  <si>
    <t>Lp.</t>
  </si>
  <si>
    <t>POZOSTAŁE KRYTERIA PROPONOWANE PRZEZ IZ/IP</t>
  </si>
  <si>
    <t>Uwagi</t>
  </si>
  <si>
    <t>Program Operacyjny Wiedza, Edukacja, Rozwój</t>
  </si>
  <si>
    <t>Program Operacyjny Infrastruktura i Środowisko na lata 2014 - 2020</t>
  </si>
  <si>
    <t>Regionalny Program Operacyjny Województwa Dolnośląskiego na lata 2014 - 2020</t>
  </si>
  <si>
    <t>Regionalny Program Operacyjny Województwa Kujawsko-Pomorskiego na lata 2014 - 2020</t>
  </si>
  <si>
    <t>Regionalny Program Operacyjny Województwa Lubelskiego na lata 2014 - 2020</t>
  </si>
  <si>
    <t>Regionalny Program Operacyjny Województwa Lubuskiego na lata 2014 - 2020</t>
  </si>
  <si>
    <t>Regionalny Program Operacyjny Województwa Łódzkiego na lata 2014 - 2020</t>
  </si>
  <si>
    <t>Regionalny Program Operacyjny Województwa Małopolskiego na lata 2014 - 2020</t>
  </si>
  <si>
    <t>Regionalny Program Operacyjny Województwa Mazowieckiego na lata 2014 - 2020</t>
  </si>
  <si>
    <t>Regionalny Program Operacyjny Województwa Opolskiego na lata 2014 - 2020</t>
  </si>
  <si>
    <t>Regionalny Program Operacyjny Województwa Podkarpackiego na lata 2014 - 2020</t>
  </si>
  <si>
    <t>Regionalny Program Operacyjny Województwa Podlaskiego na lata 2014 - 2020</t>
  </si>
  <si>
    <t>Regionalny Program Operacyjny Województwa Pomorskiego na lata 2014 - 2020</t>
  </si>
  <si>
    <t>Regionalny Program Operacyjny Województwa Śląskiego na lata 2014 - 2020</t>
  </si>
  <si>
    <t>Regionalny Program Operacyjny Województwa Świętokrzyskiego na lata 2014 - 2020</t>
  </si>
  <si>
    <t>Regionalny Program Operacyjny Województwa Warmińsko-Mazurskiego na lata 2014 - 2020</t>
  </si>
  <si>
    <t>Regionalny Program Operacyjny Województwa Wielkopolskiego na lata 2014 - 2020</t>
  </si>
  <si>
    <t>Regionalny Program Operacyjny Województwa Zachodniopomorskiego na lata 2014 - 2020</t>
  </si>
  <si>
    <t>A. Rozwój profilaktyki zdrowotnej, diagnostyki i medycyny naprawczej ukierunkowany na główne problemy epidemiologiczne w Polsce</t>
  </si>
  <si>
    <t>B. Przeciwdziałanie negatywnym trendom demograficznym poprzez rozwój opieki nad matką i dzieckiem oraz osobami starszymi</t>
  </si>
  <si>
    <t>C. Poprawa efektywności i organizacji systemu opieki zdrowotnej w kontekście zmieniającej się sytuacji demograficznej i epidemiologicznej oraz wspieranie badań naukowych, rozwoju technologicznego i innowacji w ochronie zdrowia</t>
  </si>
  <si>
    <t>D. Wsparcie systemu kształcenia kadr medycznych w kontekście dostosowania zasobów do zmieniających się potrzeb społecznych</t>
  </si>
  <si>
    <t>Data i podpis osoby upoważnionej do złożenia 
Planu działań 
(zgodnie z informacją w pkt Informacje ogólne)</t>
  </si>
  <si>
    <t>Zakres terytorialny inwestycji</t>
  </si>
  <si>
    <t>Wartość docelowa zakładana 
w PO/SZOOP</t>
  </si>
  <si>
    <t>Typ beneficjenta RPZ
(potencjalni wnioskodawcy)</t>
  </si>
  <si>
    <t>Rekomendacja KS dla kryterium</t>
  </si>
  <si>
    <t xml:space="preserve">Rodzaj kryterium </t>
  </si>
  <si>
    <t>TERYT powiat</t>
  </si>
  <si>
    <t>TERYT  województwo</t>
  </si>
  <si>
    <t>Dane kontaktowe osoby upoważnionej do złożenia Planu Działań (imię i nazwisko, komórka organizacyjna, stanowisko, tel., e-mail)</t>
  </si>
  <si>
    <t>Typ/typy projektów (operacji) przewidziane do realizacji w ramach konkursu</t>
  </si>
  <si>
    <t>Potencjalni beneficjenci/ 
Typy beneficjentów</t>
  </si>
  <si>
    <t>Mapa potrzeb zdrowotnych, z której wynika potrzeba realizacji konkursu/projektu pozakonkursowego</t>
  </si>
  <si>
    <t>WYKAZ DZIAŁAŃ, KTÓRE BĘDĄ UZGODNIONE W KOLEJNYCH PLANACH DZIAŁAŃ</t>
  </si>
  <si>
    <t>Nazwa działania/projektu/programu</t>
  </si>
  <si>
    <t>Załącznik nr 1. Listy programów/działań/ projektów spoza EFSI ze środków publicznych oraz innych działań EFSI nieopisanych w głównej części Planu działań.</t>
  </si>
  <si>
    <t>Miasto</t>
  </si>
  <si>
    <t>Lokalizacja działania/projektu/programu</t>
  </si>
  <si>
    <t>Województwo</t>
  </si>
  <si>
    <t>Ulica</t>
  </si>
  <si>
    <t>Wartość całkowita projektu [PLN]</t>
  </si>
  <si>
    <t xml:space="preserve">Dofinansowanie UE [PLN] </t>
  </si>
  <si>
    <t>Kod pocztowy</t>
  </si>
  <si>
    <t>Data rozpoczęcia realizacji działania/ projektu/ programu</t>
  </si>
  <si>
    <t>Data zakończenia realizacji działania/ projektu/ programu</t>
  </si>
  <si>
    <t>Działania planowane/ realizowane  w ramach przedsięwzięciu (główne rezultaty)</t>
  </si>
  <si>
    <t>Minimalna wartość projektu [PLN]</t>
  </si>
  <si>
    <t>Maksymalna wartość projektu [PLN]</t>
  </si>
  <si>
    <t>Instytucja realizująca/ Beneficjent</t>
  </si>
  <si>
    <t>Zgodnie z załącznikiem do fiszki.</t>
  </si>
  <si>
    <t>Kryterium</t>
  </si>
  <si>
    <t>Nr konkursu/ 
projektu pozakonkursowego</t>
  </si>
  <si>
    <t>Tytuł konkursu/ 
projektu pozakonkursowego</t>
  </si>
  <si>
    <t>Identyfikator/
nr umowy o dofinansowanie</t>
  </si>
  <si>
    <t>Jolanta Sobierańska-Grenda , Departament Zdrowia, Dyrektor, 58/3268261, J.Sobieranska@pomorskie.eu</t>
  </si>
  <si>
    <t>Oś priorytetowa 5 . Zatrudnienie</t>
  </si>
  <si>
    <t>Działanie 5.4. Zdrowie na rynku pracy</t>
  </si>
  <si>
    <t>nie dotyczy</t>
  </si>
  <si>
    <t>Cel operacyjny A : Rozwój profilaktyki zdrowotnej, diagnostyki i medycyny naprawczej ukierunkowany na główne problemy epidemiologiczne w Polsce</t>
  </si>
  <si>
    <t>IV</t>
  </si>
  <si>
    <t>Wskaźniki rezultatu bezpośredniego</t>
  </si>
  <si>
    <t>Wskaźniki produktu</t>
  </si>
  <si>
    <t>Liczba osób, które dzięki interwencji EFS zgłosiły się na badanie profilaktyczne</t>
  </si>
  <si>
    <t>Liczba osób objętych programem zdrowotnym dzięki EFS</t>
  </si>
  <si>
    <r>
      <t xml:space="preserve">Realizacja Regionalnego Programu Zdrowotnego w zakresie </t>
    </r>
    <r>
      <rPr>
        <b/>
        <u/>
        <sz val="8"/>
        <color theme="1"/>
        <rFont val="Calibri"/>
        <family val="2"/>
        <charset val="238"/>
        <scheme val="minor"/>
      </rPr>
      <t>eliminowania czynników ryzyka</t>
    </r>
    <r>
      <rPr>
        <sz val="8"/>
        <color theme="1"/>
        <rFont val="Calibri"/>
        <family val="2"/>
        <charset val="238"/>
        <scheme val="minor"/>
      </rPr>
      <t xml:space="preserve"> w miejscu pracy</t>
    </r>
  </si>
  <si>
    <t xml:space="preserve"> Kryteria zapewniają, że działania realizowane w projekcie przez projektodawcę oraz ewentualnych partnerów są zgodne z zakresem właściwego programu zdrowotnego lub programu polityki zdrowotnej, który jest załącznikiem do regulaminu konkursu, o ile przedsięwzięcie jest realizowane w formule RPZ.</t>
  </si>
  <si>
    <t xml:space="preserve"> Kryteria zapewniają, że w przypadku, gdy projekt przewiduje udzielanie świadczeń opieki zdrowotnej, jest to możliwe wyłącznie przez podmioty wykonujące działalność leczniczą uprawnione do tego na mocy przepisów prawa powszechnie obowiązującego. </t>
  </si>
  <si>
    <t xml:space="preserve"> Kryteria zapewniają, że grupę docelową w projekcie stanowią osoby w wieku aktywności zawodowej, będące w grupie podwyższonego ryzyka, które zostaną objęte badaniami skriningowymi (przesiewowymi) w celu wczesnego wykrycia choroby, o ile projekt obejmuje badania skriningowe.</t>
  </si>
  <si>
    <t xml:space="preserve"> Kryteria premiują projekty, w których wnioskodawca lub partner jest podmiotem wykonującym działalność leczniczą udzielającym świadczeń opieki zdrowotnej w rodzaju podstawowa opieka zdrowotna na podstawie zawartej umowy o udzielanie świadczeń opieki zdrowotnej z dyrektorem właściwego Oddziału Wojewódzkiego Narodowego Funduszu Zdrowia.</t>
  </si>
  <si>
    <t>Maciej Laszkiewicz , Departament Zdrowia, Zastępca Dyrektora, 58/3268262, m.laszkiewicz@pomorskie.eu</t>
  </si>
  <si>
    <t>Agnieszka Stecz , Departament Zdrowia, Podinspektor, 58/3268139, a.stecz@pomorskie.eu</t>
  </si>
  <si>
    <t>formalne/dopuszczalności</t>
  </si>
  <si>
    <t>merytoryczne/wykonalności</t>
  </si>
  <si>
    <t>W przypadku naborów z określonym wymogiem zastosowania pomocy publicznej, weryfikacji podlega deklaracja wnioskodawcy w zakresie wystąpienia bądź braku wystąpienia pomocy publicznej.</t>
  </si>
  <si>
    <t xml:space="preserve">Weryfikacji podlega zgodność okresu realizacji projektu z:
 warunkami określonymi w wezwaniu/regulaminie konkursu,
 okresem kwalifikowalności wydatków wynikającym z zasad przyznawania pomocy publicznej (jeśli dotyczy) 
oraz czy projekt nie został zakończony, zgodnie z art. 65 rozporządzenia ogólnego. 
</t>
  </si>
  <si>
    <t>merytoryczne/strategiczne</t>
  </si>
  <si>
    <t xml:space="preserve">W przypadku naborów z określonym wymogiem zastosowania cross-financingu, weryfikacji podlega:
 czy występuje on w projekcie,
 czy spełnia on warunki określone w RPO WP i doprecyzowane 
w SzOOP oraz wezwaniu/regulaminie konkursu.
</t>
  </si>
  <si>
    <t>RPPM.02.02.02-00-008/10-04</t>
  </si>
  <si>
    <t>Wdrożenie nowoczesnej platformy informatycznej wspomagania zarządzania i obsługi pacjenta w ramach Copernicus Podmiocie Leczniczym Sp. z o.o.</t>
  </si>
  <si>
    <t>Copernicus Pomiot Leczniczy Sp.z o.o./Gdańs</t>
  </si>
  <si>
    <t>Gdańsk</t>
  </si>
  <si>
    <t xml:space="preserve">80-803 </t>
  </si>
  <si>
    <t>ul. Nowe Ogrody 1-6</t>
  </si>
  <si>
    <t>Wdrożenie platformy elektronicznej dla zintegrowanego sysytemu wspomagania zarządzania dla 400 pracowników, uruchomienie usługi on-line: serwis internetowy przystosowany do potrzeb osób niepełnosprawnych (pozom 1) i e-rejestracja (poziom 1 i 2), z których korzystać będzie rocznie 1200 osób. Przeszkolenie 61 pracowników szpitala.</t>
  </si>
  <si>
    <t>RPPM.02.02.02-00-010/10-03</t>
  </si>
  <si>
    <t>Poprawa jakości obsługi pacjentów i kontrahentów poprzez stworzenie e-Platformy i ucyfrowienie zakładu diagnostyki obrazowej w Szpitalu Specjalistycznym im. F. Ceynowy w Wejherowie</t>
  </si>
  <si>
    <t>Szpital Specjalistyczny im. Floriana Ceynowy Sp. z o.o./Wejherowo</t>
  </si>
  <si>
    <t>Wejherowo</t>
  </si>
  <si>
    <t>84-200</t>
  </si>
  <si>
    <t>ul. dr. A. Jagalskiego 10</t>
  </si>
  <si>
    <t>Wdrożenie technologii społeczeństwa informacyjnego, mającego na celu poprawę jakości i dostępności świadczonych usług medycznych. W ramach projektu zmodernizowano okablowanie sieci lokalnej, założono tzw. e-Platformę i ucyfrowiono Zakład Diagnostyki Obrazowej.</t>
  </si>
  <si>
    <t>RPPM.02.02.02-00-019/10-06</t>
  </si>
  <si>
    <t>Poprawa dostępu społeczeństwa do usług informatycznych w służbie zdrowia poprzez utworzenie kompleksowych rozwiązań w Copernicus Podmiot Leczniczy Sp. z o.o.</t>
  </si>
  <si>
    <t>Copernicus Pomiot Leczniczy Sp.z o.o./Gdańsk</t>
  </si>
  <si>
    <t>Uruchomienie usług informatycznych dla pacjentów, pracowników i kontrahentów szpitala. Wdrożenie e-rejestracji, automatycznej kolejki do rejestracji, portalu szpitalnego i info-kiosków, e-dokumentacji, podpisu elektronicznego, zastosowanie najnowszych osiągnięć technologicznych np.: systemu rozpoznawania mowy do tworzenia dokumenrtacji medycznej oraz telekonsultacji. Przeszkolono pracowników (900 godz. szkoleniowych).</t>
  </si>
  <si>
    <t>RPPM.07.01.00-00-001/08-05</t>
  </si>
  <si>
    <t>Rozbudowa, zakup sprzętu medycznego oraz niezbędnego wyposażenia dla Wojewódzkiego Centrum Onkologii w Gdańsku</t>
  </si>
  <si>
    <t>Przedmiotem projektu jest rozbudowa Wojewódzkiego Centrum Onkologii w Gdańsku - budynku położonego przy Al. Zwyciestwa 31/32 w Gdańsku, zakup sprzętu medycznego (12 szt.) i niezbędnego wyposażenia. Celem projektu jest rozwój specjalistycznych usług medycznych w zakresie diagnostyki i leczenia chorób nowotworowych wynikających z programu "Zdrowie dla Pomorzan 2005-2013".  W wyniku realizacji projektu zostaną rozszerzone badania diagnostyczne i profilaktyczne dla pacjentów z całego regionu. Poprzez rozbudowę i zakup aparatury medycznej nastąpi wzmocnienie Centrum jako regionalnego publicznego ośrodka działającego w zakresie opieki onkologicznej.</t>
  </si>
  <si>
    <t>RPPM.07.01.00-00-003/08-07</t>
  </si>
  <si>
    <t>Zakup sprzętu medycznego i wyposażenia dla Wojewódzkiego Szpitala Specjalistycznego w Słupsku w zakresie diagnostyki i leczenia chorób onkologicznych, układu sercowo-naczyniowego i cukrzycy</t>
  </si>
  <si>
    <t>Słupsk</t>
  </si>
  <si>
    <t>Samorząd Województwa Pomorskiego/Słupsk - Wojewódzki Szpital Specjalistyczny im. Janusza Korczaka</t>
  </si>
  <si>
    <t>ul. Profesora Lotha26</t>
  </si>
  <si>
    <t xml:space="preserve">76-200 </t>
  </si>
  <si>
    <t>Przedmiotem projektu jest zakup sprzętu medycznego (9 szt.) i wyposażenia, realizacja trzech programów
pofilaktycznych w zakresie wykrywania nowotworów szyjki macicy i sutka oraz cukrzycy oraz szkolenia
pracowników w zakresie diagnostyki radiologicznej. Głównym celem projektu jest wzrost jakości i dostępności specjalistycznych usług medycznych zakresie diagnostyki i leczenia chorób nowotworowych, układu sercowonaczyniowego i cukrzycy poprzez rozwój tych usług. Realizatorem projektu jest Wojewódzki Szpital Specjalistyczny w Słupsku</t>
  </si>
  <si>
    <t>RPPM.07.01.00-00-009/08-06</t>
  </si>
  <si>
    <t>Modernizacja i wyposażenie oddziałów udarowych i rehabilitacji neurologicznej oraz realizacja działań profilaktyczno szkoleniowych dla trzech szpitali woj. pomorskiego: w Gdańsku, Gdyni i Słupsku</t>
  </si>
  <si>
    <t>Szpitale Wojewódzkie w Gdyni Sp. z o.o. (partner wiodący)/Gdynia, Copernicus Podmiot Leczniczy Sp. z o.o. (partner)/Gdańsk, Wojewódzki Szpital Specjalistyczny im. Janusza Korczaka (partner)/Słupsk</t>
  </si>
  <si>
    <t>ul. Powstania Styczniowego 1, 81-519 Gdynia ; ul. Nowe Ogrody 1-6, 80-803 Gdańsk ; ul. Profesora Lotha 26, 76- 200 Słupsk</t>
  </si>
  <si>
    <t>Modernizacja Oddziału Rehabilitacji Neurologicznej w Szpitalu w Gdyni, zakup sprzętu (7 szt.)
niezbędnego do pracy oddziałów u wszystkich partnerów w Gdansku, Gdyni i Słupsku, szkolenia wiodącą
metodą w rehabilitacji neurologicznej PNF oraz Bobath rehabilitantów Oddziałów w Gdyni i Słupsku oraz
profilaktykę udarową prowadzoną przez Szpital w Słupsku. Celem projektu jest poprawa jakości i dostępności specjalistycznych usług medycznych poprzez rozwój specjalistycznych usług medycznych w zakresie chorób układu sercowo-naczyniowego.</t>
  </si>
  <si>
    <t>RPPM.07.01.00-00-007/09-04</t>
  </si>
  <si>
    <t>Poprawa dostępności do świadczeń rehabilitacyjnych w regionie poprzez utworzenie w Copernicus Podmiot Leczniczy Sp. z o.o. Centrum Rehabilitacji Leczniczej wraz z Oddziałem Rehabilitacji Neurologicznej</t>
  </si>
  <si>
    <t>Utworzenie Centrum Rehabilitacji Leczniczej z Oddziałem Rehabilitacji Neurologicznej przez przebudowę i nadbudowę budynku po byłej kuchni i pralni oraz wyposażenie w nowoczesny sprzęt (12 szt.).Celem
projektu jest rozwój specjalistycznych usług, lepsza dostępność do diagnostyki i rehabilitacji poudarowej,
chorób serca oraz profilaktyki w regionie. Projekt wpłynie na racjonalizację i efektywniejsze wykorzystanie
potencjału (ludzkiego, sprzętowego i lokalowego) kompleksowość usług, skrócenie oczekiwania na leczenie i lepsze jego rezultaty</t>
  </si>
  <si>
    <t>RPPM.07.01.00-00-011/09-08</t>
  </si>
  <si>
    <t>Rozbudowa części zabiegowej Gdyńskiego Centrum Onkologii przy Szpitalu Morskim im. PCK w Gdyni wraz z zakupem niezbędnego sprzętu i wyposażenia</t>
  </si>
  <si>
    <t>Szpitale Wojewódzkie w Gdyni Sp. z o.o./Gdynia</t>
  </si>
  <si>
    <t>Gdynia</t>
  </si>
  <si>
    <t>81-519</t>
  </si>
  <si>
    <t>Rozbudowa części zabiegowej Gdyńskiego Centrum Onkologii przy Szpitalu Morskim im. PCK Sp. z o.o. w Gdyni, wyposażeniu jej w sprzęt (619 szt.) i specjalistyczną aparaturę medyczną (381 szt.) oraz wyposażenie niemedyczne, a także przeprowadzeniu programu profilaktycznego o zasięgu regionalnym. Celem projektu jest rozwój specjalistycznych usług medycznych w zakresie chorób nowotworowych oraz wzmocnienie ośrodka o znaczeniu regionalnym, jakim jest GCO.</t>
  </si>
  <si>
    <t>RPPM.07.01.00-00-013/09-03</t>
  </si>
  <si>
    <t>Utworzenie Zakładu Medycyny Nuklearnej Gdyńskiego Centrum Onkologii poprzez rozbudowę i wyposażenie budynku nr 7 Szpitala Morskiego im. PCK w Gdyni oraz zakup niezbędnego sprzętu</t>
  </si>
  <si>
    <t>ul.Powstania Styczniowego 1</t>
  </si>
  <si>
    <t>Utworzenie Zakładu Medycyny Nuklearnej Gdyńskiego Centrum Onkologii przy Szpitalu Morskim im. PCK w Gdyni, wyposażeniu go w sprzęt (24 szt.) i specjalistyczną aparaturę medyczną (7 szt.) oraz wyposażenie niemedyczne, a takze przeszkoleniu części pracowników odpowiadajacych za obsługę skanera hybrydowego SPECT-CT i wykonywanie na nim badań. Celem projektu jest rozwój specjalistycznych usług medycznych w zakresie nowotworów i chorób układu sercowo-naczyniowego oraz wzmocnienie ośrodka o znaczeniu regionalnym, jakim jest GCO.</t>
  </si>
  <si>
    <t>RPPM.07.01.00-00-014/09-05</t>
  </si>
  <si>
    <t>Zakup sprzętu medycznego oraz działania profilaktyczno-szkoleniowe w celu prewencji i leczenia chorób układu sercowo-naczyniowego w trzech szpitalach woj. pomorskiego Gdyni, Wejherowie i Kościerzynie</t>
  </si>
  <si>
    <t>Szpitale Wojewódzkie w Gdyni Sp. z o.o. (partner wiodący)/Gdynia, Szpital Specjalistyczny im. Floriana Ceynowy Sp. z o.o. (partner)/Wejherowo, Szpital Specjalistyczny w Kościerzynie Sp. z o.o. (partner)/Kościerzyna</t>
  </si>
  <si>
    <t xml:space="preserve"> ul. Powstania Styczniowego 1, 81-519 Gdynia, ul. dr. A. Jagalskiego 10, 84-200 , ul. A. Piechowskiego 36, 83-400 Kościerzyna</t>
  </si>
  <si>
    <t>Zakup specjalistycznej aparatury medycznej (21 szt.) umożliwiającej prawidłowe funkcjonowanie Oddziałów Kardiologii lub Pracowni Kardiologii Inwazyjnej u partnerów projektu, szkolenie lekarzy szpitala w Wejherowie w zakresie wykonywania badań echo przezprzełykowego i przezklatkowego oraz prowadzeniedziałąń profilaktycznych dla pacjentów ze świeżym zawałem serca. Celem projektu jest poprawa jakości i dostępności specjalistycznych usług medycznych poprzez ich rozwój w zakresie chorób układu sercowo-naczyniowego.</t>
  </si>
  <si>
    <t>W-DZ-06-WPF-POIŚ-RPS-ZP</t>
  </si>
  <si>
    <t xml:space="preserve">Rozbudowa i wyposażenie Szpitalnego Oddziału Ratunkowego wraz z budową lądowiska dla śmigłowców ratunkowych w Szpitalach Wojewódzkich w Gdyni Sp. z o. o. </t>
  </si>
  <si>
    <t>Szpitale Wojewódzkie w Gdyni Sp. z o.o.</t>
  </si>
  <si>
    <t>ul. Wójta Radtkego 1</t>
  </si>
  <si>
    <t>81-348 Gdynia</t>
  </si>
  <si>
    <t>Spółka planuje aplikowanie o dofinansowanie w wysokości 85% wartości projektu (koszty kwalifikowane) do Programu Operacyjnego Infrastruktura i Środowisko 2014-2020 / Oś priorytetowa IX Wdrożenie strategicznej infrastruktury ochrony zdrowia / Działanie 9.1 Infrastruktura ratownictwa medycznego na następujące zadania:  
• rozbudowa Szpitalnego Oddziału Ratunkowego wraz z zakupem wyposażenia medycznego 
i niemedycznego, w celu dostosowania do wymogów prawa, przy ul. Wójta Radtkego 1 – koszt 12 mln zł. Obecnie trwają przygotowania do ogłoszenia przetargu na wykonanie projektu budowlanego wraz z projektami wykonawczymi 
• budowa lądowiska dla śmigłowców ratunkowych na dachu budynku oddziałowego przy ul. Wójta Radtkego – koszt 7 mln zł . Szpital posiada pełną dokumentację wraz z pozwoleniem na budowę. Zgodnie z Rozporządzeniem Ministra Zdrowia z dnia 3 listopada 2011 r. w sprawie szpitalnego oddziału ratunkowego, z dniem 01.01.2017r. oddział powinien posiadać całodobowe lądowisko.</t>
  </si>
  <si>
    <t>W-DZ-03-RPS-ZP</t>
  </si>
  <si>
    <t xml:space="preserve">Inwestycja w zakresie infrastruktury ratownictwa medycznego COPERNICUS Podmiot leczniczy Sp. z o.o. - budowa lądowiska wyniesionego, oraz modernizacja i doposażenie SOR </t>
  </si>
  <si>
    <t>Spółka planuje aplikowanie o dofinansowanie w wysokości 85% wartości projektu (koszty kwalifikowane) do Programu Operacyjnego Infrastruktura i Środowisko 2014-2020 / Oś priorytetowa IX Wdrożenie strategicznej infrastruktury ochrony zdrowia / Działanie 9.1 Infrastruktura ratownictwa medycznego na zadanie budowy wyniesionej na czterech podporach platformy z przeznaczeniem na lądowisko dla śmigłowców ratunkowych. Zgodnie z Rozporządzeniem Ministra Zdrowia z dnia 3 listopada 2011 r. w sprawie szpitalnego oddziału ratunkowego, z dniem 01.01.2017r. oddział powinien posiadać całodobowe lądowisko. Spółka posiada wymaganą dokumentację wraz z pozwoleniem na budowę.  Ponadto w zakres projektu wchodzi adaptacja izolatki dla dzieci na stanowisko IT dla dzieci oraz doposażenie SOR.</t>
  </si>
  <si>
    <t>W-DZ-07-WPF-POIŚ-RPS-ZP</t>
  </si>
  <si>
    <t xml:space="preserve">Rozbudowa i wyposażenie Szpitalnego Oddziału Ratunkowego w Szpitalu Spcjalistycznym im. F. Ceynowy Sp. z o. o. w Wejherowie </t>
  </si>
  <si>
    <t xml:space="preserve">Szpital Specjalistyczny im. Floriana Ceynowy Sp. z o.o. Wejherowo, </t>
  </si>
  <si>
    <t xml:space="preserve">Spółka planuje aplikowanie o dofinansowanie w wysokości 85% wartości projektu (koszty kwalifikowane) do Programu Operacyjnego Infrastruktura i Środowisko 2014-2020 / Oś priorytetowa IX Wdrożenie strategicznej infrastruktury ochrony zdrowia / Działanie 9.1 Infrastruktura ratownictwa medycznego na zadanie rozbudowy i wyposażenie Szpitalnego Oddziału Ratunkowego w celu dostosowania do wymogów Rozporządzenia Ministra Zdrowia z dnia 3 listopada 2011 r. w sprawie szpitalnego oddziału ratunkowego.   </t>
  </si>
  <si>
    <t>Rozbudowa i doposazenie SOR Szpitala Specjalistycznego w Kościerzynie w celu poprawy bezpieczeństwa zdrowotnego na obszarze powiatu kościerskiego i powiatów ościennych</t>
  </si>
  <si>
    <t>Szpital Specjalistyczny w Kościerzynie Sp. z o.o.</t>
  </si>
  <si>
    <t>Kościerzyna</t>
  </si>
  <si>
    <t>83-400</t>
  </si>
  <si>
    <t>ul. A. Piechowskiego 36</t>
  </si>
  <si>
    <t xml:space="preserve">POIS.09.01.00-00-034/16 </t>
  </si>
  <si>
    <t>Spółka aplikuje o dofinansowanie do POIŚ 2014-2020. Planowane przedsięwzięcie zakłada przebudowę istniejącego SOR oraz jego rozbudowę w zakresie niezbednym do efektywnego funkcjonowania, spełniając wymogi wynikające z Rozporządzenia MZ w sprawie szpitalnych oddziałów ratunkowych wraz z doposażeniem SOR w sprzęt medyczny</t>
  </si>
  <si>
    <t>Środki własne województwa pomorskiego na rok 2016</t>
  </si>
  <si>
    <t>Utworzenie kompleksu  poradni przyszpitalnych  w Szpitalu Św. Wincentego a Paulo w Gdyni</t>
  </si>
  <si>
    <t>Modernizacja Oddziału położniczo-ginekologicznego w Szpitalu Morskim im. PCK w Gdyni</t>
  </si>
  <si>
    <t>Dostosowanie pomieszczeń Odziału chirurgicznego ogólnego w Szpitalu Św. Wojciecha w Gdańsku do przepisów prawa</t>
  </si>
  <si>
    <t>Dostosowanie pomieszczeń Oddziału chorób wewnętrznych w Szpitalu Św. Wojciecha w Gdańsku do przepisów prawa</t>
  </si>
  <si>
    <t>Modernizacja Oddziału połozniczo-ginekologicznego w Szpitalu Św. Wojciecja w Gdańsku</t>
  </si>
  <si>
    <t>Zarząd Spółki zamierza utworzyć kompleks następujących poradni przyszpitalnych: chirurgii naczyniowej, chirurgii ogólnej, chirurgii szczękowo-twarzowej, internistycznej, kardiologicznej, neurologicznej, ortopedycznej, laryngologicznej i urologicznej w celu zapewnienia kompleksowości leczenia mieszkańcom Miasta Gdyni i okolic. Zadanie ma na celu dostosowanie pomieszczeń na potrzeby poradni.</t>
  </si>
  <si>
    <t>W roku 2015 wykonane zostały działania dostosowawcze do przepisów prawa w części położniczej Oddziału. Bieżące zadanie jest kontynuacją modernizacji Oddziału w zakresie pozostałych pomieszczeń w części położniczej.</t>
  </si>
  <si>
    <t>80-462</t>
  </si>
  <si>
    <t>al. Jana Pawła II 50</t>
  </si>
  <si>
    <t>W ramach zadania planowane jest wykonanie robót budowlanychy w celu dostosowania pomieszczeń Oddziału do przpeisów prawa (MZ, Sanepid, Straż Pożarna, nadzór budowlany).</t>
  </si>
  <si>
    <t>A.1. Poprawność złożenia wniosku</t>
  </si>
  <si>
    <t>A.2. Zgodność z celem szczegółowym RPO WP oraz profilem Działania/Poddziałania</t>
  </si>
  <si>
    <t>A.3. Kwalifikowalność wnioskodawcy oraz partnerów</t>
  </si>
  <si>
    <t>A.6. Kwalifikowalność okresu realizacji projektu</t>
  </si>
  <si>
    <t xml:space="preserve">A.7. Pomoc publiczna </t>
  </si>
  <si>
    <t>A.8. Montaż finansowy projektu</t>
  </si>
  <si>
    <t>A.10. Zgodność z politykami horyzontalnymi UE</t>
  </si>
  <si>
    <t>B.1. Kompleksowość projektu</t>
  </si>
  <si>
    <t>22-pomorskie</t>
  </si>
  <si>
    <t>80-803</t>
  </si>
  <si>
    <t xml:space="preserve">Nowe Ogrody 1-6 </t>
  </si>
  <si>
    <t>2 179 229,51 PLN</t>
  </si>
  <si>
    <t>1 618 496,25 PLN</t>
  </si>
  <si>
    <t>9 173 377,13 PLN</t>
  </si>
  <si>
    <t>5 464 534,87 PLN</t>
  </si>
  <si>
    <t>Szpital Specjalistyczny im. Floriana Ceynowy Sp. z o.o. Wejherowo</t>
  </si>
  <si>
    <t>dr. A. Jagalskiego 10</t>
  </si>
  <si>
    <t>3 898 076,25 PLN</t>
  </si>
  <si>
    <t>2 659 473,88 PLN</t>
  </si>
  <si>
    <t xml:space="preserve">Weryfikacji podlega zgodność z celem szczegółowym, przesłankami realizacji i planowanym zakresem wsparcia określonymi w RPO WP 
i doprecyzowanymi w SzOOP dla Działania/Poddziałania oraz wezwaniu/regulaminie konkursu w tym:
 typem projektu,
 obszarem realizacji projektu
oraz w przypadku projektów realizowanych w ramach EFS:
 grupą docelową,
 odpowiednimi wskaźnikami monitorowania określonymi w RPO WP.
</t>
  </si>
  <si>
    <t>A.4. Partnerstwo</t>
  </si>
  <si>
    <t>A.5. Kwalifikowalność wartości projektu</t>
  </si>
  <si>
    <t>A.9. Cross-financing</t>
  </si>
  <si>
    <t>A.11. Zgodność z wymaganiami formalno-prawnymi</t>
  </si>
  <si>
    <t xml:space="preserve">B.1. Zakres projektu </t>
  </si>
  <si>
    <t>B.2. Specyficzny typ wnioskodawcy/partnera</t>
  </si>
  <si>
    <t>A.1. Wykonalność rzeczowa projektu</t>
  </si>
  <si>
    <t>B.1. Poprawność sporządzenia budżetu</t>
  </si>
  <si>
    <t>B.2. Niezbędność planowanych wydatków na realizację projektu</t>
  </si>
  <si>
    <t>B.3. Racjonalność i efektywność planowanych wydatków</t>
  </si>
  <si>
    <t>B.4. Kwalifikowalność wydatków</t>
  </si>
  <si>
    <t xml:space="preserve">Weryfikacji podlega kwalifikowalność wydatków pod kątem, czy są one zgodne z Wytycznymi w zakresie kwalifikowalności wydatków w ramach Europejskiego Funduszu Rozwoju Regionalnego, Europejskiego Funduszu Społecznego oraz Funduszu Spójności na lata 2014-2020 oraz Wytycznymi dotyczącymi kwalifikowalności wydatków w ramach Regionalnego Programu Operacyjnego Województwa Pomorskiego na lata 2014-2020. </t>
  </si>
  <si>
    <t>C.1. Potencjał finansowy wnioskodawcy / partnera</t>
  </si>
  <si>
    <t>C.2. Zasoby techniczne wnioskodawcy/ partnera</t>
  </si>
  <si>
    <t>C.3. Sposób zarządzania projektem</t>
  </si>
  <si>
    <t>A.1. Profil projektu na tle zapisów Programu</t>
  </si>
  <si>
    <t>A.2. Potrzeba realizacji projektu</t>
  </si>
  <si>
    <t>A.3. Trwałość rezultatów</t>
  </si>
  <si>
    <t>B.2. Doświadczenie wnioskodawcy/ partnera</t>
  </si>
  <si>
    <t>B.3. Komplementarność projektu</t>
  </si>
  <si>
    <t xml:space="preserve">C.1. Partnerstwo </t>
  </si>
  <si>
    <t>8vi. Aktywne i zdrowe starzenie się</t>
  </si>
  <si>
    <t xml:space="preserve">Regionalny Program Strategiczny w zakresie ochrony zdrowia „Zdrowie dla Pomorzan”
Regionalny Program Zdrowotny dotyczący prewencji cukrzycy typu 2 odpowiada na wyzwanie zawarte w RPS Zdrowie dla Pomorzan tj.:
Stan zdrowia mieszkańców województwa – zmniejszenie zachorowalności i umieralności w obszarze chorób cywilizacyjnych, podnoszenie świadomości mieszkańców w zakresie zachowań prozdrowotnych, tj. utrzymania i poprawy zdrowia, poprawa efektywności i jakości profilaktyki, diagnostyki i leczenia
oraz wpisuje się w realizację celu szczegółowego: 
Wysoki poziom kompetencji zdrowotnych ludności – podnoszenie kompetencji zdrowotnych mieszkańców i decydentów, poprzez zachęcanie do regularnego, świadomego monitorowania stanu zdrowia przez udział w programach profilaktycznych i edukację zdrowotną. 
Program będzie także zgodny z umową Pomorskiego Partnerstwa na rzecz Zintegrowanej Opieki Zdrowotnej.
</t>
  </si>
  <si>
    <t>Poddziałanie 5.4.2 Zdrowie na rynku pracy</t>
  </si>
  <si>
    <t xml:space="preserve"> Beneficjent/IZ</t>
  </si>
  <si>
    <t>B.1. Zakres projektu</t>
  </si>
  <si>
    <t>formalne/dopuszczalności/specyficzne</t>
  </si>
  <si>
    <t xml:space="preserve">Weryfikacji podlega spełnienie przez wnioskodawcę i ewentualnych partnerów (jeśli występują) warunków określonych w RPO WP 
i doprecyzowanych w SzOOP oraz wezwaniu/regulaminie konkursu.
</t>
  </si>
  <si>
    <t xml:space="preserve">Ocenie podlega stopień, w jakim projekt skierowany jest do osób, które bez udziału w nim mają najmniejszą szansę na rozwiązanie lub zniwelowanie zidentyfikowanych problemów.
W ramach oceny zakłada się, że projekty ujęte w ZPT spełniają kryterium w maksymalnym stopniu pod warunkiem pełnej zgodności z przyjętymi w ZPT uzgodnieniami.
0 pkt – w przypadku, gdy charakterystyka grupy docelowej, 
w szczególności poprzez opis jej złożoności i specyfiki wskazuje, iż projekt nie jest skierowany do osób, które bez udziału w nim mają najmniejszą szansę na rozwiązanie lub zniwelowanie problemów zidentyfikowanych w projekcie.
1 pkt – w przypadku, gdy charakterystyka grupy docelowej, 
w szczególności poprzez opis jej złożoności i specyfiki wskazuje, iż projekt jest w większości skierowany do osób, które bez udziału w nim mają najmniejszą szansę na rozwiązanie lub zniwelowanie problemów zidentyfikowanych w projekcie.
2 pkt – w przypadku, gdy charakterystyka grupy docelowej, 
w szczególności poprzez opis jej złożoności i specyfiki wskazuje, iż projekt jest wyłącznie skierowany do osób, które bez udziału 
w nim mają najmniejszą szansę na rozwiązanie lub zniwelowanie problemów zidentyfikowanych w projekcie.
2 pkt – projekt jest zgodny z zakresem uzgodnionym w ramach ZPT.
</t>
  </si>
  <si>
    <t xml:space="preserve">Ocenie podlega trwałość projektu pod kątem stopnia, w jakim wsparcie zaplanowane w projekcie na rzecz grupy docelowej przyczyni się do osiągnięcia odpowiednich celów szczegółowych RPO WP i rezultatów długoterminowych (jeśli występują).
0 pkt – wsparcie zaplanowane w projekcie na rzecz grupy docelowej nie przyczyni się wymiernie do osiągnięcia celów szczegółowych RPO WP i rezultatów długoterminowych (jeśli występują).
1 pkt – większość zakresu wsparcia zaplanowanego w projekcie na rzecz grupy docelowej przyczyni się wymiernie do osiągnięcia celów szczegółowych RPO WP i rezultatów długoterminowych (jeśli występują).
2 pkt – cały zakres wsparcia zaplanowany w projekcie na rzecz grupy docelowej przyczyni się wymiernie do osiągnięcia celów szczegółowych RPO WP i rezultatów długoterminowych (jeśli występują).
</t>
  </si>
  <si>
    <t xml:space="preserve">Ocenie podlega doświadczenie wnioskodawcy (i/lub partnera/-ów) w zakresie stopnia, w jakim wskazane projekty/ przedsięwzięcia są zgodne z obecnym projektem pod kątem następujących obszarów: 
 grupa docelowa, 
 zadania merytoryczne, 
 obszar realizacji (terytorium).
0 pkt – nie wykazano projektu/ przedsięwzięcia realizowanego 
w formie:
 projektów współfinansowanych ze środków Europejskiego Funduszu Społecznego w ramach Programów Operacyjnych wdrażanych na terenie Polski od roku 2007 
i/lub 
 projektów albo innego rodzaju przedsięwzięć realizowanych 
w okresie ostatnich trzech lat od daty złożenia obecnego wniosku o dofinansowanie (w tym w ramach bieżącej działalności wnioskodawcy/partnera), dla których źródłem finansowania w żadnej części nie były środki Europejskiego Funduszu Społecznego, 
których zakres jest zgodny z obecnym projektem pod kątem co najmniej dwóch z następujących obszarów:
 grupa docelowa,
 zadania merytoryczne,
 obszar realizacji (terytorium).
1 pkt – wykazano co najmniej jeden projekt/ przedsięwzięcie realizowane w formie:
 projektów współfinansowanych ze środków Europejskiego Funduszu Społecznego w ramach Programów Operacyjnych wdrażanych na terenie Polski od roku 2007 
i/lub 
 projektów albo innego rodzaju przedsięwzięć realizowanych 
w okresie ostatnich trzech lat od daty złożenia obecnego wniosku o dofinansowanie (w tym w ramach bieżącej działalności wnioskodawcy/partnera), dla których źródłem finansowania w żadnej części nie były środki Europejskiego Funduszu Społecznego, 
którego zakres jest zgodny z obecnym projektem pod kątem co najmniej dwóch z następujących obszarów:
 grupa docelowa,
 zadania merytoryczne,
 obszar realizacji (terytorium).
2 pkt – wykazano co najmniej jeden projekt/ przedsięwzięcie realizowane w formie:
 projektów współfinansowanych ze środków Europejskiego Funduszu Społecznego w ramach Programów Operacyjnych wdrażanych na terenie Polski od roku 2007 
i/lub 
 projektów albo innego rodzaju przedsięwzięć realizowanych 
w okresie ostatnich trzech lat od daty złożenia obecnego wniosku o dofinansowanie (w tym w ramach bieżącej działalności wnioskodawcy/partnera), dla których źródłem finansowania w żadnej części nie były środki Europejskiego Funduszu Społecznego, 
którego zakres jest zgodny z obecnym projektem pod kątem wszystkich następujących obszarów:
 grupa docelowa,
 zadania merytoryczne,
 obszar realizacji (terytorium).
</t>
  </si>
  <si>
    <t xml:space="preserve">Ocenie podlega związek projektu z innymi projektami/ przedsięwzięciami (niezależnie od źródła finansowania).
0 pkt – nie wskazano przykładu powiązań między projektami/ przedsięwzięciami zrealizowanymi, będącymi w trakcie realizacji lub które uzyskały decyzję o przyznaniu dofinansowania (niezależnie od źródła finansowania), spełniającymi następujące warunki:
 projekty/ przedsięwzięcia warunkują się wzajemnie (stanowią następujące po sobie etapy szerszego przedsięwzięcia)
albo 
 projekty/ przedsięwzięcia wzmacniają się wzajemnie. 
1 pkt – wykazano co najmniej jeden przykład powiązań między projektami/ przedsięwzięciami, zrealizowanymi, będącymi 
w trakcie realizacji lub które uzyskały decyzję o przyznaniu dofinansowania (niezależnie od źródła finansowania), spełniającymi następujący warunek:
 projekty/ przedsięwzięcia wzmacniają się wzajemnie. 
2 pkt – wykazano co najmniej jeden przykład powiązań między projektami/ przedsięwzięciami, zrealizowanymi, będącymi 
w trakcie realizacji lub które uzyskały decyzję o przyznaniu dofinansowania (niezależnie od źródła finansowania), spełniającymi następujący warunek:
 projekty/ przedsięwzięcia warunkują się wzajemnie (stanowią następujące po sobie etapy szerszego przedsięwzięcia).
</t>
  </si>
  <si>
    <t xml:space="preserve">Ocenie podlega stopień, w jakim partnerstwo w projekcie przyczyni się do osiągnięcia rezultatów projektu wyrażonych poprzez wskaźniki monitorowania.
0 pkt – projekt realizowany jest w partnerstwie pomiędzy jednostkami samorządu terytorialnego i/lub organizacjami pozarządowymi i/lub podmiotami leczniczymi i/lub przedsiębiorcami i/lub instytucjami naukowymi i/lub sektorem oświaty, które nie przyczyni się do osiągnięcia rezultatów projektu wyrażonych poprzez wskaźniki monitorowania.
1 pkt – projekt realizowany jest w partnerstwie pomiędzy jednostkami samorządu terytorialnego i/lub organizacjami pozarządowymi i/lub podmiotami leczniczymi i/lub przedsiębiorcami i/lub instytucjami naukowymi i/lub sektorem oświaty, które przyczyni się do osiągnięcia większości rezultatów projektu wyrażonych poprzez wskaźniki monitorowania.
2 pkt – projekt realizowany jest w partnerstwie pomiędzy jednostkami samorządu terytorialnego i/lub organizacjami pozarządowymi i/lub podmiotami leczniczymi i/lub przedsiębiorcami i/lub instytucjami naukowymi i/lub sektorem oświaty, które przyczyni się do osiągnięcia wszystkich rezultatów projektu wyrażonych poprzez wskaźniki monitorowania.
</t>
  </si>
  <si>
    <t>Regionalny Program Polityki Zdrowotnej dotyczący rehabilitacji medycznej ułatwiającej powroty do pracy</t>
  </si>
  <si>
    <t>RPOWP.5.K.3</t>
  </si>
  <si>
    <t>IV kw. 2017 r.</t>
  </si>
  <si>
    <t>RPOWP.5.K.3.</t>
  </si>
  <si>
    <t>22 01-bytowski, 22 02-chojnicki, 22 03-człuchowski, 22 61-m. Gdańsk, 22 04-gdański, 22 62-m. Gdynia, 22 05-kartuski, 22 06-kościerski, 22 07-kwidzyński, 22 08-lęborski, 22 09-malborski, 22 10-nowodworski (gdański), 22 11-pucki, 22 63-m. Słupsk, 22 12-słupski, 22 64-m. Sopot, 22 13-starogardzki, 22 16-sztumski, 22 14-tczewski, 22 15-wejherowski</t>
  </si>
  <si>
    <t xml:space="preserve">Zasięg regionalny </t>
  </si>
  <si>
    <t>Beneficjentami w szczególności są:
1) publiczne i prywatne podmioty świadczące usługi zdrowotne i ich
organy założycielskie,
2) jednostki samorządu terytorialnego i ich jednostki organizacyjne,
3) związki i stowarzyszenia jednostek samorządu terytorialnego,
4) organizacje pozarządowe,
5) organizacje przedsiębiorców,
6) przedsiębiorcy,
7) instytucje edukacyjne,
8) szkoły wyższe,
9) podmioty ekonomii społecznej/przedsiębiorstwa społeczne</t>
  </si>
  <si>
    <r>
      <t xml:space="preserve">Projekty ukierunkowane na zwiększenie udziału mieszkańców regionu w programach
zdrowotnych dotyczących chorób stanowiących istotną barierę w utrzymaniu i wydłużaniu
aktywności zawodowej, realizowane zgodnie z Regionalnym Programem Zdrowotnym (tj.
programem polityki zdrowotnej zgodnie z art. 5, pkt 29 a. ustawy z dnia 27 sierpnia 2004 r. o
świadczeniach opieki zdrowotnej finansowanych ze środków publicznych (t. jedn.: Dz.U. 2015 r.
poz. 581, z zm.), opracowanym i koordynowanym przez Samorząd Województwa
Pomorskiego, w szczególności obejmującym:
a) profilaktykę i diagnostykę w zakresie:
i) chorób będących specyficznym problemem zdrowotnym regionu, tj. choroby
diabetologiczne, wieku starczego, zaburzenia psychiczne oraz
ii) chorób istotnych z punktu widzenia krajowego, tj. choroby układu krążenia,
nowotworowe, układu kostno-mięśniowo-stawowego, układu oddechowego i
choroby psychiczne,
</t>
    </r>
    <r>
      <rPr>
        <b/>
        <sz val="8"/>
        <color theme="1"/>
        <rFont val="Calibri"/>
        <family val="2"/>
        <charset val="238"/>
        <scheme val="minor"/>
      </rPr>
      <t>b) działania z zakresu rehabilitacji leczniczej, ułatwiające powroty do pracy i zapobieganie
niepełnosprawności,</t>
    </r>
    <r>
      <rPr>
        <sz val="8"/>
        <color theme="1"/>
        <rFont val="Calibri"/>
        <family val="2"/>
        <charset val="238"/>
        <scheme val="minor"/>
      </rPr>
      <t xml:space="preserve">
d) promocję i edukację zdrowotną, jako uzupełnienie działań wskazanych w pkt a - c,
obejmującą m.in.:
i) akcje profilaktyczne,
ii) akcje promujące zdrowy tryb życia, w tym aktywność fizyczną.</t>
    </r>
  </si>
  <si>
    <t>Mapa potrzeb zdrowotnych w zakresie kardiologii dla województwa pomorskiego</t>
  </si>
  <si>
    <t>październik</t>
  </si>
  <si>
    <t>grudzień</t>
  </si>
  <si>
    <t>Kryteria fakultatywne premiujace będą uwzględnione w STANDARDACH REALIZACJI WSPARCIA w ramach Działania 5.4 RPO WP 2014-2020 po oprocowaniu Regionalny Program Polityki Zdrowotnej dotyczący rehabilitacji medycznej ułatwiającej powroty do pracy. Przedmiotowy RPZ  będzie zawierał uszczegółowienie wymagań jakie musi spełniać projekt ubiegajacy się o wsparcie w ramach  ww. działania.</t>
  </si>
  <si>
    <r>
      <t xml:space="preserve">Program zdrowotny </t>
    </r>
    <r>
      <rPr>
        <b/>
        <sz val="11"/>
        <color theme="1"/>
        <rFont val="Calibri"/>
        <family val="2"/>
        <charset val="238"/>
        <scheme val="minor"/>
      </rPr>
      <t>nie realizowany przez Samorząd</t>
    </r>
    <r>
      <rPr>
        <sz val="11"/>
        <color theme="1"/>
        <rFont val="Calibri"/>
        <family val="2"/>
        <charset val="238"/>
        <scheme val="minor"/>
      </rPr>
      <t>, realizowane na terenie wojeówdztwa pomorskiego</t>
    </r>
  </si>
  <si>
    <t>Program edukacyjno-zdrowotno 'Wyprzedź cukrzycę "</t>
  </si>
  <si>
    <t xml:space="preserve">Miasto i Gmina Brusy </t>
  </si>
  <si>
    <t>Brusy</t>
  </si>
  <si>
    <t>89-632</t>
  </si>
  <si>
    <t>Ul. Na Zaborach 1</t>
  </si>
  <si>
    <t>Cel strategiczny - zmniejszenie zachorowalności i przedwczesnej umieralności z powodu chorób naczyniowo-sercowych, w tym udary mózgu. Badanie Glikemii oraz poziomu całkowitego cholesterolu HDL i trójglicerydów, test doustnego obciążenia glukozą.</t>
  </si>
  <si>
    <t xml:space="preserve">Program zdrowotny w zakresie prewencji i wczesnego wykrywania chorób  cywilizacyjnych u dzieci i młodzieży </t>
  </si>
  <si>
    <t>Gmina Miasto Gdańsk</t>
  </si>
  <si>
    <t>ul. Nowe Ogrody 8/12</t>
  </si>
  <si>
    <t xml:space="preserve">badania przesiewowe, opieka specjalistyczna: psychologa, dietetyka, lekarza, specjalisty aktywności fizycznej.  </t>
  </si>
  <si>
    <r>
      <t xml:space="preserve">Program zdrowotny </t>
    </r>
    <r>
      <rPr>
        <b/>
        <sz val="11"/>
        <color theme="1"/>
        <rFont val="Calibri"/>
        <family val="2"/>
        <charset val="238"/>
        <scheme val="minor"/>
      </rPr>
      <t>nie realizowany przez Samorząd,</t>
    </r>
    <r>
      <rPr>
        <sz val="11"/>
        <color theme="1"/>
        <rFont val="Calibri"/>
        <family val="2"/>
        <charset val="238"/>
        <scheme val="minor"/>
      </rPr>
      <t xml:space="preserve"> realizowane na terenie wojeówdztwa pomorskiego</t>
    </r>
  </si>
  <si>
    <t>Edukacja w cukrzycy</t>
  </si>
  <si>
    <t>Gmina Miasto Sopot</t>
  </si>
  <si>
    <t>Sopot</t>
  </si>
  <si>
    <t>81-704</t>
  </si>
  <si>
    <t>ul. Kościuszki 25/27</t>
  </si>
  <si>
    <t>Usprawnienie wczesnej diagnostyki i czynnej opieki nad osobami zagrożonymi chorobami układu krążenia, udarami mózgowymi, nowotworowymi, powikłaniami cukrzycy.</t>
  </si>
  <si>
    <t>Rekomendacje dla kryteriów dostępu o charakterze obligatoryjnym</t>
  </si>
  <si>
    <t>Rekomendacje dla Kryteriów premiujących o charakterze obligatoryjnym</t>
  </si>
  <si>
    <t>Rekomendacje dla Kryteriów premiujących o charakterze fakultatywnym</t>
  </si>
  <si>
    <t xml:space="preserve">Kosztorys RPZ  </t>
  </si>
  <si>
    <t>RPOWP.7.P.2.</t>
  </si>
  <si>
    <t>Centrum Geriatrii</t>
  </si>
  <si>
    <t>Według posiadanej epidemiologii oraz „ Map potrzeb zdrowotnych w zakresie kardiologii dla województwa pomorskiego” choroby serca są pierwszą co do częstości przyczyną zgonów mieszkańców woj. pomorskiego. W 2013 roku zdiagnozowano 21,2 tys. nowych zachorowań na choroby kardiologiczne – była to 7 najwyższa wartość wśród województw. W 2013 r. były one odpowiedzialne za 30,4% ogółu zgonów mieszkańców województwa ( 29,6% w przypadku mężczyzn, 31,4 w przypadku kobiet) i są to wartości wyższe niż wartości odnotowane dla Polski ( odpowiednio 28 %,27% i 29,1%). Kompleksowa rehabilitacja kardiologiczna może zmniejszyć umieralność z przyczyn sercowo-naczyniowych oraz ogólną o około 20-25%, a także liczbę nagłych zgonów w czasie pierwszego roku po przebytym zawale mięśnia sercowego o około 35%. Wczesna i skuteczna rehabilitacja kardiologiczna przyśpiesza powrót pacjentów do aktywności społecznej i zawodowej, a przez to zmniejszenie kosztów społeczno-ekonomicznych dla społeczeństwa. Zgodnie z zapisami Policy paper dla ochrony zdrowia na lata 2014-2020 CHUK są jedna z pięciu grup schorzeń będących najczęstszą przyczyną dezaktywizacji zawodowej w Polsce, których powinny dotyczyc programy rehabilitacji medycznej, ponieważ m.in. generują najwyższe wydatki z tytułu absencji chorobowej( woj. pomorskie 21 189 751,71 wydatki z tytułu absencji chorobowej według wybranych jednostek chorobowych - CHUK).Koszty pośrednie związane z nieobecnością i niezdolnoscią do pracy przewyższają koszty bezpośrednie.</t>
  </si>
  <si>
    <t xml:space="preserve">Instytucja Zarządzająca RPO na lata 2014-2020 w Województwie Pomorskim 
Adres: ul. Okopowa 21/27, 80-810 Gdańsk
Osoba do kontaktu: Maciej Laszkiewicz
Tel.: (58) 32-68-262
e-mail: m.laszkiewicz@pomorskie.eu
</t>
  </si>
  <si>
    <t>36 838 951,39 ( 85 % UE tj. 31 313 108,68)</t>
  </si>
  <si>
    <t xml:space="preserve">Tryb konkursowy </t>
  </si>
  <si>
    <t xml:space="preserve">Beneficjentami w szczególności są:
1) publiczne i prywatne podmioty świadczące usługi zdrowotne i ich
organy założycielskie,
2) jednostki samorządu terytorialnego i ich jednostki organizacyjne,
3) związki i stowarzyszenia jednostek samorządu terytorialnego,
4) organizacje pozarządowe,
5) organizacje przedsiębiorców,
6) przedsiębiorcy,
7) instytucje edukacyjne,
8) szkoły wyższe,
9) podmioty ekonomii społecznej/przedsiębiorstwa społeczne
</t>
  </si>
  <si>
    <t xml:space="preserve">Dzięki rozwojowi inwazyjnych metod leczenia doszło do znacznego obniżenia śmiertelności wśród pacjentów hospitalizowanych z powodu zawału serca, , problemem jest wysoka śmiertelność jednoroczna pacjentów wypisanych ze szpitala. Wynika to z naturalnego przebiegu choroby, schorzeń współistniejących i innych obciążeń, nieodpowiedniego stylu życia, przerywanie lub nieregularne stosowanie farmakoterapii i niedostateczna kontrola czynników ryzyka, co w dużym stopniu jest spowodowane brakiem dostępu do programów rehabilitacji kardiologicznej/wtórnej prewencji.
Kompleksowa rehabilitacja kardiologiczna może zmniejszyć umieralność z przyczyn sercowo-naczyniowych oraz ogólną o około 20-25%, a także liczbę nagłych zgonów w czasie pierwszego roku po przebytym zawale mięśnia sercowego o około 35%. Wczesna i skuteczna rehabilitacja kardiologiczna przyśpiesza powrót pacjentów do aktywności społecznej i zawodowej, a przez to zmniejszenie kosztów społeczno-ekonomicznych dla społeczeństwa.
</t>
  </si>
  <si>
    <t xml:space="preserve">Według „ Map potrzeb zdrowotnych w zakresie kardiologii dla województwa pomorskiego” choroby serca są pierwszą co do częstości przyczyną zgonów mieszkańców woj. pomorskiego, podobnie jak w przypadku wszystkich pozostałych województw. W 2013 roku zdiagnozowano 21,2 tys. nowych zachorowań na choroby kardiologiczne – była to 7 najwyższa wartość wśród województw. W 2013 r. były one odpowiedzialne za 30,4% ogółu zgonów mieszkańców województwa ( 29,6% w przypadku mężczyzn, 31,4 w przypadku kobiet) i są to wartości wyższe niż wartości odnotowane dla Polski ( odpowiednio 28 %,27% i 29,1%). Najczęstszymi rozpoznaniami były : choroby niedokrwienna serca ( 555 rozpoznań na 1000 tys. mieszkańców) oraz pozostałe zaburzenia rytmu i przewodzenia ( 451 rozpoznań na 100 tys. mieszkańców).
Najczęstszą przyczyną zgonów stanowiła choroba niedokrwienna serca, która była odpowiedzialna za 45,1% ogółu zgonów z powodu chorób serca. Wartość wskaźnika SMR choroby niedokrwiennej serca jest wyższa o 14,6% od poziomu ogólnopolskiego.
W całym województwie w 2013 roku leczono z przyczyn kardiologicznych 23 841 pacjentów. Były 34 439 hospitalizacje. Średnio na 1 pacjenta w woj. pomorskim przypadało 1,45 hospitalizacji.
W 2013 roku na terenie Polski 575 szpitali realizowało świadczenia dotyczące grupy schorzeń kardiologicznych, województwo pomorskie 29 szpitali. Województwo dysponuje 446 łóżkami w oddziałach kardiologicznych, 71 w oddziałach intensywnego nadzoru kardiologicznego, 381 w oddziałach rehabilitacji kardiologicznej oraz 66 w 3 oddziałach kardiochirurgicznych – łącznie 972 łóżek dla dorosłych. Uwzględniając procesy demograficzne , szacuje się, że w okresie 2015-2025 w województwie pomorskim zachorowalność wzrośnie z poziomu 21,8 tys. do poziomu 25,4 tys. Pod względem dynamiki zachorowalności województwo jest na pierwszym miejscu w Polsce. Obecnie zachorowalność na podstawie danych statystycznych otrzymanych z Wydziału Zdrowia PCZP, Pomorskiego Urzędu Wojewódzkiego w Gdańsku oraz Centrum Systemów Informacyjnych Ochrony Zdrowia (sprawozdania MZ-11) oraz danych z GUS wskaźniki epidemiologiczne dotyczące chorób układu krążenia wynoszą odpowiednio: 
- Wskaźniki zachorowalności na 10 tys. dla mieszkańców województwa pomorskiego w wieku 19+ w latach 2011-2014 znacznie przewyższały dane ogólnopolskie i wynosiły odpowiednio dla:
• 2011 roku – 251,0 (Polska – 219,8).
• 2012 roku – 241,9 (Polska – 221,6).
• 2013 roku – 290,7 (Polska – 243,1).
2014 roku – 238,4 (Polska – 227,5).
Dane dotyczące orzeczeń pierwszoplanowanych i ponownych lekarzy orzeczników ZUS ustalających stopień niezdolności do pracy dla celów rentowych wydane w 2014 r. w województwie pomorskim wskazują choroby układu krążenia ( choroba niedokrwienna serca) jako przyczynę najczęstszych przyczyn orzekania ( 2 miejsce).
Zgodnie z zapisami Policy paper dla ochrony zdrowia na lata 2014-2020 CHUK są jedną z pięciu grup schorzeń będących najczęstszą  przyczyną dezaktywizacji zawodowej w Polsce, których powinny dotyczyć programy rehabilitacji medycznej, ponieważ m.in., generują najwyższe wydatki z tytułu niezdolności do pracy ( woj. pomorskie – 21 189 751,71 wydatki z tytułu absencji chorobowej według wybranych jednostek chorobowych – CHUK).Koszty pośrednie związane z nieobecnością  i niezdolnością do pracy przewyższają koszty bezpośrednie.
</t>
  </si>
  <si>
    <t xml:space="preserve">Ułatwienie dostępu do świadczeń medycznych z zakresu rehabilitacji medycznej osób najbardziej narażonych na opuszczenie rynku pracy z powodu czynników zdrowotnych lub najbardziej bliskie powrotowi na rynek pracy, dotkniętych chorobami układu krążenia </t>
  </si>
  <si>
    <r>
      <rPr>
        <b/>
        <sz val="10"/>
        <color theme="1"/>
        <rFont val="Calibri"/>
        <family val="2"/>
        <charset val="238"/>
        <scheme val="minor"/>
      </rPr>
      <t>Cele szczegółowe</t>
    </r>
    <r>
      <rPr>
        <sz val="10"/>
        <color theme="1"/>
        <rFont val="Calibri"/>
        <family val="2"/>
        <charset val="238"/>
        <scheme val="minor"/>
      </rPr>
      <t xml:space="preserve">
1. Zmniejszenie ryzyka wystąpienia lub nawrotu ostych epizodów CHUK 
2. Zwiększenie liczby pacjentów skutecznie stosujących farmakologię.
3. Zwiększenie liczby pacjentów skutecznie korzystających z rehabilitacji medycznej
4. Skrócenie czasu oczekiwania na rehabilitację medyczną.
5. Zwiększenie zakresu-możliwości świadczeń rehabilitacyjnych
6. Zwiększenie kompleksowego wsparcia psychologicznego dla chorych i ich rodzin
7. Podniesienie poziomu wiedzy o chorobie oraz właściwych zachowaniach zdrowotnych wśród pacjentów dotkniętych chorobą układu krążenia 7. Zmiana stylu życia polegająca na m.in..: modyfikacji diety, zaprzestaniu palenia tytoniu czy rozpoczęcie regularnej aktywności fizycznej ( indywidualne uwarunkowania).
8. Podniesienie świadomości wśród personelu medycznego dotyczącej długoterminowego wsparcia pacjentów.
9. Stworzenie systemu współpracy między poszczególnymi szczeblami przy udzielaniu opieki medycznej pacjentom dotkniętych chorobą układu krążenia 
10. Zwiększenie świadomości pracodawców wobec chorób układu krążenia
11. Wypracowanie modelowego podejścia do opieki nad pacjentem dotkniętym chorobą w zakresie kompleksowej rehabilitacji medycznej.
</t>
    </r>
    <r>
      <rPr>
        <b/>
        <sz val="10"/>
        <color theme="1"/>
        <rFont val="Calibri"/>
        <family val="2"/>
        <charset val="238"/>
        <scheme val="minor"/>
      </rPr>
      <t xml:space="preserve">Oczekiwane efekty </t>
    </r>
    <r>
      <rPr>
        <sz val="10"/>
        <color theme="1"/>
        <rFont val="Calibri"/>
        <family val="2"/>
        <charset val="238"/>
        <scheme val="minor"/>
      </rPr>
      <t xml:space="preserve">
1. Przeprowadzenie edukacji pacjentów przebywających w szpitalu
2. Przeprowadzenie kompleksowego programu wsparcia pacjentów 
3. Przeprowadzenie warsztatów edukacyjnych dla pielęgniarek z oddziałów i poradni kardiologicznych z terenu woj. pomorskiego
4. Przeprowadzenie warsztatów dla lekarzy  z oddziałów i poradni kardiologicznych z terenu woj. pomorskiego 
5. Przeprowadzenie warsztatów wśród pracodawców z terenu woj. pomorskiego.dot. chorób układu krążenia 
6. Stworzenie/ Dostosowanie do nowych rozwiązań systemowych schematu/procedury  opieki nad pacjentem w zakresie rehabilitacji w zakresie objętym Programem 
7. Stworzenie modelu pomocy psychologicznej dla pacjentów na każdym etapie choroby oraz objecie wsparciem psychologicznym najbliższego otoczenia.
8. Ułatwienie dostępu do świadczeń rehabilitacyjnych osobom aktywnym zawodowo poprzez m.in. wydłużenie czasu pracy oraz praca w weekendy placówek świadczących usługi zdrowotne.
</t>
    </r>
  </si>
  <si>
    <r>
      <rPr>
        <b/>
        <sz val="10"/>
        <color theme="1"/>
        <rFont val="Calibri"/>
        <family val="2"/>
        <charset val="238"/>
        <scheme val="minor"/>
      </rPr>
      <t>Mierniki efektywności np. :</t>
    </r>
    <r>
      <rPr>
        <sz val="10"/>
        <color theme="1"/>
        <rFont val="Calibri"/>
        <family val="2"/>
        <charset val="238"/>
        <scheme val="minor"/>
      </rPr>
      <t xml:space="preserve">
1. Metody statystyczne – zmniejszenie śmiertelności pacjentów uczestniczących w programie
2. Iloraz pacjentów włączonych do programu w stosunku do grupy docelowej ( np. ….. zakładanej populacji)
3. Podniesienie świadomości pacjentów na temat stylu życia, aktywności fizycznej, leczenia, stylu życia, aktywności fizycznej – porównanie z populacją ogólną –zmiana nasilenia czynników ryzyka ( palenie tytoniu, ciśnienie tętnicze, lipidogram, stężenie glukozy na czczo, wskaźnik masy ciała itd.)
4. Liczba lekarzy i innych profesjonalistów medycznych włączonych do realizacji programu.
</t>
    </r>
  </si>
  <si>
    <t xml:space="preserve">Zgodnie z zapisami RPO WP 2014-2020 RPZ swoim wsparciem obejmuje osoby w wieku aktywności zawodowej najbardziej narażone na opuszczenie rynku pracy z powodu czynników zdrowotnych lub najbardziej bliskie powrotowi na rynek pracy w wyniku  świadczeń rehabilitacyjnych. Grupą docelową są mieszkańcy województwa pomorskiego kwalifikujący się do udziału w Programie, tj. osoby wymagające rehabilitacji kardiologicznej będące po tzw. "incydencie kardiologicznym" lub będące w grupie osób ze zdiagnozowanymi problemami dotyczącymi CHUK w celu zapobiegnięcia wystąpienia dalszego pogłębiania się choroby.
W zakresie działań edukacyjnych w późniejszym terminie zostanie oszacowana potencjalna liczba uczestników ( lekarze, pacjenci, rodziny pacjentów etc.).
</t>
  </si>
  <si>
    <r>
      <rPr>
        <b/>
        <sz val="10"/>
        <color theme="1"/>
        <rFont val="Calibri"/>
        <family val="2"/>
        <charset val="238"/>
        <scheme val="minor"/>
      </rPr>
      <t xml:space="preserve">Etap koncepcyjno-proceduralny </t>
    </r>
    <r>
      <rPr>
        <sz val="10"/>
        <color theme="1"/>
        <rFont val="Calibri"/>
        <family val="2"/>
        <charset val="238"/>
        <scheme val="minor"/>
      </rPr>
      <t xml:space="preserve">
1. Prace koncepcyjne – prace w gronie ekspertów ( np. konsultantów wojewódzkich ds. kardiologii, rehabilitacji, pielęgniarstwa, kardiologów, psychologów  ) w celu opracowania szczegółowej procedury postępowania z pacjentami na każdym poziomie opieki tzn. na poziomie oddziału szpitalnego, AOS czy POZ. Opracowanie systemu komunikacji między poszczególnymi poziomami opieki nad pacjentem, m.in. na poziomie szpitalnym, na poziomie ośrodka opieki specjalistycznej oraz na poziomie POZ.
</t>
    </r>
    <r>
      <rPr>
        <b/>
        <sz val="10"/>
        <color theme="1"/>
        <rFont val="Calibri"/>
        <family val="2"/>
        <charset val="238"/>
        <scheme val="minor"/>
      </rPr>
      <t>Etap edukacyjno-szkoleniowy dla poszczególnych przedstawicieli zawodów medycznych</t>
    </r>
    <r>
      <rPr>
        <sz val="10"/>
        <color theme="1"/>
        <rFont val="Calibri"/>
        <family val="2"/>
        <charset val="238"/>
        <scheme val="minor"/>
      </rPr>
      <t xml:space="preserve">
1. Przygotowanie szkoleń dla edukatorów zdrowotnych. Szkolenia przeprowadzone przez lekarzy i innych profesjonalistów medycznych oraz ochrony zdrowia. Powinny o charakterze interdyscyplinarnym, zawierać treści dotyczące umiejętności motywowania pacjenta, tworzenia planów i postępowania  w zakresie poszczególnych elementów planu ( dieta, aktywność fizyczna, zmiany w zachowaniach domowych), wiedzę dotyczącą wpływu poszczególnych elementów zachowań zdrowotnych na życie pacjenta oraz ryzyko powikłań , pracy w „trudnym pacjentem” itd.
2. Szkolenia dla lekarzy – szkolenie powinno zawierać m.in. informacje o systemie włączania pacjentów, monitorowania oraz ocena efektywności. Zwiększenie udziału POZ- lekarzy pierwszego kontaktu, w celu zapobiegnięcia przerwania ciągłości procesu rehabilitacji.
3. Przeprowadzenie szkoleń dla pielęgniarek – w ostatnich latach wykazano, że programy prewencji koordynowane przez pielęgniarki są nie tylko skuteczne, ale też kosztowo efektywne.
4. Przygotowanie materiałów edukacyjnych dla pacjentów.
</t>
    </r>
    <r>
      <rPr>
        <b/>
        <sz val="10"/>
        <color theme="1"/>
        <rFont val="Calibri"/>
        <family val="2"/>
        <charset val="238"/>
        <scheme val="minor"/>
      </rPr>
      <t xml:space="preserve">Etap włączenia pacjentów do programu </t>
    </r>
    <r>
      <rPr>
        <sz val="10"/>
        <color theme="1"/>
        <rFont val="Calibri"/>
        <family val="2"/>
        <charset val="238"/>
        <scheme val="minor"/>
      </rPr>
      <t xml:space="preserve">
1.  Np.pacjenci hospitalizowani w oddziałach kardiologicznych realizujących  program, zostaną zaproszeni do wzięcia udziału w programie. Pacjenci POZ, poradni diabetologicznych oraz kardiologicznych, hipertencjologicznych będą mieli ścieżki wejścia do Programu.
</t>
    </r>
  </si>
  <si>
    <r>
      <rPr>
        <b/>
        <sz val="10"/>
        <color theme="1"/>
        <rFont val="Calibri"/>
        <family val="2"/>
        <charset val="238"/>
        <scheme val="minor"/>
      </rPr>
      <t>Szkolenia i transfer wiedzy</t>
    </r>
    <r>
      <rPr>
        <sz val="10"/>
        <color theme="1"/>
        <rFont val="Calibri"/>
        <family val="2"/>
        <charset val="238"/>
        <scheme val="minor"/>
      </rPr>
      <t xml:space="preserve">
1.Przeprowadzenie szkoleń dla pacjentów np.: rola nawyków ,żywienia i aktywności fizycznej, rola farmakologii oraz rehabilitacji, współpraca z POZ itp. ….d. 
2. Konsultacje z lekarzem rehabilitacji w zakresie możliwych do podjęcia ćwiczeń oraz ustalenie planu aktywności fizycznej.
3. Ustalenie planu postępowania prozdrowotnego pacjenta – plan będzie zawierał szczegółowy wykaz interwencji zalecanych konkretnemu pacjentowi
4. Poprawa wiedzy pacjentów i ich rodzin
5. Poradnictwo psychologiczne
</t>
    </r>
    <r>
      <rPr>
        <b/>
        <sz val="10"/>
        <color theme="1"/>
        <rFont val="Calibri"/>
        <family val="2"/>
        <charset val="238"/>
        <scheme val="minor"/>
      </rPr>
      <t>Etap profilaktyczno-interwencyjny</t>
    </r>
    <r>
      <rPr>
        <sz val="10"/>
        <color theme="1"/>
        <rFont val="Calibri"/>
        <family val="2"/>
        <charset val="238"/>
        <scheme val="minor"/>
      </rPr>
      <t xml:space="preserve">
1. Współpraca edukator-pacjent na podstawie ustalonego planu postępowania 
2. Wizyty w  POZ  - wykonanie badań oceniających nasilenie czynników ryzyka ( palenie tytoniu, ciśnienie tętnicze, lipidogram, stężenie glukozy na czczo, wskaźnik masy ciała ) – badania służyć będą kontroli jakości udzielanych świadczeń.
3. Roczna interwencja wg. ustalonego protokołu oraz obserwacja  - podsumowanie wyników postępowania oraz przygotowanie dalszych zalec
</t>
    </r>
    <r>
      <rPr>
        <b/>
        <sz val="10"/>
        <color theme="1"/>
        <rFont val="Calibri"/>
        <family val="2"/>
        <charset val="238"/>
        <scheme val="minor"/>
      </rPr>
      <t>Etap – telemedycyna – rehabilitacja hybrydowa</t>
    </r>
    <r>
      <rPr>
        <sz val="10"/>
        <color theme="1"/>
        <rFont val="Calibri"/>
        <family val="2"/>
        <charset val="238"/>
        <scheme val="minor"/>
      </rPr>
      <t xml:space="preserve">
</t>
    </r>
    <r>
      <rPr>
        <b/>
        <sz val="10"/>
        <color theme="1"/>
        <rFont val="Calibri"/>
        <family val="2"/>
        <charset val="238"/>
        <scheme val="minor"/>
      </rPr>
      <t>Etap – turnusy rehabilitacyjne</t>
    </r>
    <r>
      <rPr>
        <sz val="10"/>
        <color theme="1"/>
        <rFont val="Calibri"/>
        <family val="2"/>
        <charset val="238"/>
        <scheme val="minor"/>
      </rPr>
      <t xml:space="preserve">
</t>
    </r>
    <r>
      <rPr>
        <b/>
        <sz val="10"/>
        <color theme="1"/>
        <rFont val="Calibri"/>
        <family val="2"/>
        <charset val="238"/>
        <scheme val="minor"/>
      </rPr>
      <t>Etap – program ambulatoryjnej edukacji i rehabilitacji kardiologicznej</t>
    </r>
    <r>
      <rPr>
        <sz val="10"/>
        <color theme="1"/>
        <rFont val="Calibri"/>
        <family val="2"/>
        <charset val="238"/>
        <scheme val="minor"/>
      </rPr>
      <t xml:space="preserve"> – Warsztaty - do udziału w programie zostaną zaproszeni pacjenci wraz z krewnymi i stopnia (małżonek/partner, rodzice/dzieci, rodzeństwo).
</t>
    </r>
  </si>
  <si>
    <t xml:space="preserve">W związku z brakiem dostosowanych, długofalowych działań edukacyjnych skierowanych do pacjentów przewlekle chorych, oraz z faktem , iż świadczenia realizowane w ramach POZ oraz AOS nie spełniają w tym zakresie swojej roli ( nadmierna liczba pacjentów oraz brak odpowiednio przygotowanego personelu medycznego)realizacja programu rehabilitacji medycznej i edukacji może wpłynąć na odciążenie lekarzy pracujących w poradniach kardiologicznych, zmniejszyć nierówności w dostępie do świadczeń zdrowotnych pomiędzy mieszkańcami dużych aglomeracji a mieszkańcami wsi i mniejszych miejscowości, zmniejszyć środki finansowe wydatkowane na leczenie szpitalne powikłań, </t>
  </si>
  <si>
    <t xml:space="preserve">Materiał ma charakter informacyjny i wskazuje jedynie kierunki działań, które w sposób szczegółowy zostaną opisane w finalnej wersji programu polityki zdrowotnej.  </t>
  </si>
  <si>
    <t>II Rekomendacje dla Kryteriów dostępu o charakterze obligatoryjnym</t>
  </si>
  <si>
    <t>II.1.</t>
  </si>
  <si>
    <t xml:space="preserve">1. Projekt jest realizowany wyłącznie w podmiocie posiadającym umowę o udzielanie świadczeń opieki zdrowotnej ze środków publicznych w zakresie zbieżnym z zakresem projektu, a w przypadku projektu przewidującego rozwój działalności medycznej 
lub zwiększenie potencjału w tym zakresie, pod warunkiem zobowiązania się tego podmiotu do posiadania takiej umowy najpóźniej w kolejnym okresie kontraktowania świadczeń po zakończeniu realizacji projektu. 
</t>
  </si>
  <si>
    <r>
      <rPr>
        <b/>
        <i/>
        <sz val="10"/>
        <color theme="1"/>
        <rFont val="Calibri"/>
        <family val="2"/>
        <charset val="238"/>
        <scheme val="minor"/>
      </rPr>
      <t xml:space="preserve">A.3. </t>
    </r>
    <r>
      <rPr>
        <i/>
        <sz val="10"/>
        <color theme="1"/>
        <rFont val="Calibri"/>
        <family val="2"/>
        <charset val="238"/>
        <scheme val="minor"/>
      </rPr>
      <t>Kwalifikowalność wnioskodawcy oraz partnerów</t>
    </r>
  </si>
  <si>
    <t>II.2.</t>
  </si>
  <si>
    <t xml:space="preserve"> Zgodnie z pkt I.4 projekt jest zgodny z właściwą mapą potrzeb zdrowotnych. Zgodność z właściwą mapą potrzeb zdrowotnych oceniana jest przez Komisję Oceny Projektów na podstawie uzasadnienia wnioskodawcy zawartego we wniosku o dofinansowanie oraz OCI.</t>
  </si>
  <si>
    <t xml:space="preserve">A.11. Zgodność z wymaganiami formalno-prawnymi </t>
  </si>
  <si>
    <t>II.3.</t>
  </si>
  <si>
    <t xml:space="preserve">Zgodnie z pkt I.6, projekt posiada OCI , którą załącza się:
 w przypadku projektu pozakonkursowego – do fiszki projektu przedkładanej 
do zatwierdzenia przez Komitet Sterujący oraz wniosku o dofinansowanie,
 w przypadku konkursu – do wniosku o dofinansowanie.
</t>
  </si>
  <si>
    <t>II.4.</t>
  </si>
  <si>
    <t>Zaplanowane w ramach projektu działania, w tym w szczególności w zakresie zakupu wyrobów medycznych, są uzasadnione z punktu widzenia rzeczywistego zapotrzebowania na dany produkt (wytworzona infrastruktura, w tym ilość, parametry wyrobu medycznego muszą być adekwatne do zakresu udzielanych przez podmiot świadczeń opieki zdrowotnej lub, w przypadku poszerzania oferty medycznej, odpowiadać na zidentyfikowane deficyty podaży świadczeń).</t>
  </si>
  <si>
    <r>
      <rPr>
        <b/>
        <i/>
        <sz val="10"/>
        <color theme="1"/>
        <rFont val="Calibri"/>
        <family val="2"/>
        <charset val="238"/>
        <scheme val="minor"/>
      </rPr>
      <t xml:space="preserve">A.3. </t>
    </r>
    <r>
      <rPr>
        <i/>
        <sz val="10"/>
        <color theme="1"/>
        <rFont val="Calibri"/>
        <family val="2"/>
        <charset val="238"/>
        <scheme val="minor"/>
      </rPr>
      <t xml:space="preserve">Zakres rzeczowy projektu </t>
    </r>
  </si>
  <si>
    <t>II.5.</t>
  </si>
  <si>
    <t>W przypadku projektu przewidującego zakup wyrobów medycznych, wnioskodawca dysponuje lub zobowiązuje się do dysponowania najpóźniej w dniu zakończenia okresu kwalifikowalności wydatków określonego w umowie o dofinansowanie projektu, kadrą medyczną odpowiednio wykwalifikowaną do obsługi wyrobów medycznych objętych projektem.</t>
  </si>
  <si>
    <r>
      <rPr>
        <b/>
        <i/>
        <sz val="10"/>
        <color theme="1"/>
        <rFont val="Calibri"/>
        <family val="2"/>
        <charset val="238"/>
        <scheme val="minor"/>
      </rPr>
      <t>A.1</t>
    </r>
    <r>
      <rPr>
        <i/>
        <sz val="10"/>
        <color theme="1"/>
        <rFont val="Calibri"/>
        <family val="2"/>
        <charset val="238"/>
        <scheme val="minor"/>
      </rPr>
      <t>. Potencjał wnioskodawcy i partnerów</t>
    </r>
  </si>
  <si>
    <t>II.6.</t>
  </si>
  <si>
    <t xml:space="preserve">W przypadku projektu przewidującego zakup wyrobów medycznych, wnioskodawca dysponuje lub zobowiązuje się do dysponowania najpóźniej w dniu zakończenia okresu kwalifikowalności wydatków określonego w umowie o dofinansowanie projektu, infrastrukturą techniczną niezbędną do instalacji i użytkowania wyrobów medycznych objętych projektem. </t>
  </si>
  <si>
    <t>II.7.</t>
  </si>
  <si>
    <t xml:space="preserve"> Projekty mogą być realizowane przez podmioty, które zapewniają lub będą zapewniać najpóźniej w kolejnym okresie kontraktowania świadczeń opieki zdrowotnej po zakończeniu realizacji projektu, kompleksową opiekę zdrowotną rozumianą jako udzielanie świadczeń opieki zdrowotnej finansowanych ze środków publicznych w ramach oddziałów szpitalnych i AOS, szpitalnego oddziału ratunkowego lub izby przyjęć oraz oddziału anestezjologii i intensywnej terapii.</t>
  </si>
  <si>
    <r>
      <rPr>
        <b/>
        <i/>
        <sz val="10"/>
        <color theme="1"/>
        <rFont val="Calibri"/>
        <family val="2"/>
        <charset val="238"/>
        <scheme val="minor"/>
      </rPr>
      <t>B.5.</t>
    </r>
    <r>
      <rPr>
        <i/>
        <sz val="10"/>
        <color theme="1"/>
        <rFont val="Calibri"/>
        <family val="2"/>
        <charset val="238"/>
        <scheme val="minor"/>
      </rPr>
      <t xml:space="preserve"> Trwałość instytucjonalno-finansowa</t>
    </r>
  </si>
  <si>
    <t>II.8.</t>
  </si>
  <si>
    <t xml:space="preserve"> Projekty dotyczące oddziałów o charakterze położniczym mogą być realizowane wyłącznie na rzecz oddziału, gdzie liczba porodów przyjętych w ciągu roku wynosi co najmniej 400.</t>
  </si>
  <si>
    <t>W ramach Regionalnego Programu Operacyjnego dla Województwa Pomorskiego 2014-2020 nie przewiduje się wsparcia oddziałów o charakterze położniczym</t>
  </si>
  <si>
    <t>II.9.</t>
  </si>
  <si>
    <t xml:space="preserve"> Projekty dotyczące oddziałów o charakterze zabiegowy mogą być realizowane wyłącznie na rzecz oddziału, w którym udział świadczeń zabiegowych we wszystkich świadczeniach udzielanych na tym oddziale wynosi co najmniej 50%.</t>
  </si>
  <si>
    <r>
      <rPr>
        <b/>
        <i/>
        <sz val="10"/>
        <color theme="1"/>
        <rFont val="Calibri"/>
        <family val="2"/>
        <charset val="238"/>
        <scheme val="minor"/>
      </rPr>
      <t xml:space="preserve">A.3. </t>
    </r>
    <r>
      <rPr>
        <i/>
        <sz val="10"/>
        <color theme="1"/>
        <rFont val="Calibri"/>
        <family val="2"/>
        <charset val="238"/>
        <scheme val="minor"/>
      </rPr>
      <t>Zakres rzeczowy projektu</t>
    </r>
  </si>
  <si>
    <t>II.10.</t>
  </si>
  <si>
    <t xml:space="preserve">Projekty nie zakładają zwiększenia liczby łóżek szpitalnych – chyba, że: 
 taka potrzeba wynika z danych, o których mowa w pkt I.5, lub
 projekt zakłada konsolidację dwóch lub więcej oddziałów szpitalnych/ szpitali, przy czym liczba łóżek szpitalnych w skonsolidowanej jednostce nie może być większa niż  suma łóżek w konsolidowanych oddziałach szpitalnych/ szpitalach (chyba, 
że spełniony jest warunek, o którym mowa w tirecie pierwszym) – dotyczy szpitali
</t>
  </si>
  <si>
    <t>II.11.</t>
  </si>
  <si>
    <t xml:space="preserve"> Projekty z zakresu onkologii związane z rozwojem usług medycznych lecznictwa onkologicznego w zakresie zabiegów chirurgicznych, w szczególności dotyczące sal operacyjnych, mogą być realizowane wyłącznie przez podmiot leczniczy, który przekroczył wartość progową (próg odcięcia) 60 zrealizowanych radykalnych 
i oszczędzających zabiegów chirurgicznych rocznie dla nowotworów danej grupy narządowej. Radykalne zabiegi chirurgiczne rozumiane są zgodnie z listą procedur 
wg klasyfikacji ICD9 zaklasyfikowanych jako zabiegi radykalne w wybranych grupach nowotworów zamieszczoną na platformie. 
</t>
  </si>
  <si>
    <t xml:space="preserve">III. Rekomendacje dla Kryteriów premiujacych o charakterze obligatoryjnym
</t>
  </si>
  <si>
    <t>III.1.</t>
  </si>
  <si>
    <t xml:space="preserve"> Kryteria premiują projekty, które zakładają działania ukierunkowane na przeniesienie świadczeń opieki zdrowotnej z poziomu lecznictwa szpitalnego na rzecz POZ i AOS, 
w tym poprzez:
 wprowadzenie lub rozwój opieki koordynowanej , lub
 rozwój zdeinstytucjonalizowanych form opieki nad pacjentem, w szczególności środowiskowych form opieki  (projekt zawiera działania mające na celu przejście 
od opieki instytucjonalnej do środowiskowej zgodnie z „Ogólnoeuropejskimi wytycznymi dotyczącymi przejścia od opieki instytucjonalnej do opieki świadczonej 
na poziomie lokalnych społeczności” oraz z „Krajowym Programem Przeciwdziałania Ubóstwu i Wykluczeniu Społecznemu 2020”).
</t>
  </si>
  <si>
    <r>
      <rPr>
        <b/>
        <i/>
        <sz val="10"/>
        <color theme="1"/>
        <rFont val="Calibri"/>
        <family val="2"/>
        <charset val="238"/>
        <scheme val="minor"/>
      </rPr>
      <t>A.1</t>
    </r>
    <r>
      <rPr>
        <i/>
        <sz val="10"/>
        <color theme="1"/>
        <rFont val="Calibri"/>
        <family val="2"/>
        <charset val="238"/>
        <scheme val="minor"/>
      </rPr>
      <t xml:space="preserve">. Profil projektu na tle zapisów Programu </t>
    </r>
  </si>
  <si>
    <t>III.2.</t>
  </si>
  <si>
    <t xml:space="preserve"> Kryteria premiują projekty realizowane przez podmioty, które zrealizowały, realizują 
lub planują realizację działań konsolidacyjnych lub podjęcie innych form współpracy 
z podmiotami udzielającymi świadczeń opieki zdrowotnej, w tym w ramach modelu opieki koordynowanej. 
</t>
  </si>
  <si>
    <r>
      <rPr>
        <b/>
        <i/>
        <sz val="10"/>
        <color theme="1"/>
        <rFont val="Calibri"/>
        <family val="2"/>
        <charset val="238"/>
        <scheme val="minor"/>
      </rPr>
      <t>C.3.</t>
    </r>
    <r>
      <rPr>
        <i/>
        <sz val="10"/>
        <color theme="1"/>
        <rFont val="Calibri"/>
        <family val="2"/>
        <charset val="238"/>
        <scheme val="minor"/>
      </rPr>
      <t xml:space="preserve"> Partnerstwo i współpraca podmiotów</t>
    </r>
  </si>
  <si>
    <t>III.3.</t>
  </si>
  <si>
    <t xml:space="preserve"> Kryteria premiują projekty realizowane przez podmioty posiadające zatwierdzony przez podmiot tworzący program restrukturyzacji, zawierający działania prowadzące 
do poprawy ich efektywności – dotyczy szpitali.
</t>
  </si>
  <si>
    <r>
      <rPr>
        <b/>
        <i/>
        <sz val="11"/>
        <color theme="1"/>
        <rFont val="Calibri"/>
        <family val="2"/>
        <charset val="238"/>
        <scheme val="minor"/>
      </rPr>
      <t>D.1.</t>
    </r>
    <r>
      <rPr>
        <i/>
        <sz val="11"/>
        <color theme="1"/>
        <rFont val="Calibri"/>
        <family val="2"/>
        <charset val="238"/>
        <scheme val="minor"/>
      </rPr>
      <t xml:space="preserve"> Program restrukturyzacji</t>
    </r>
  </si>
  <si>
    <t>III.4.</t>
  </si>
  <si>
    <t>Kryteria dotyczące oddziałów o charakterze zabiegowym premiują projekty dotyczące oddziałów, w których udział świadczeń zabiegowych w we wszystkich świadczeniach udzielanych na tym oddziale wynosi powyżej 75%.</t>
  </si>
  <si>
    <r>
      <rPr>
        <b/>
        <i/>
        <sz val="11"/>
        <color theme="1"/>
        <rFont val="Calibri"/>
        <family val="2"/>
        <charset val="238"/>
        <scheme val="minor"/>
      </rPr>
      <t>D.5.</t>
    </r>
    <r>
      <rPr>
        <i/>
        <sz val="11"/>
        <color theme="1"/>
        <rFont val="Calibri"/>
        <family val="2"/>
        <charset val="238"/>
        <scheme val="minor"/>
      </rPr>
      <t xml:space="preserve"> Charakter oddziałów 
(dotyczy projektów objętych mapą dla szpitali)
</t>
    </r>
  </si>
  <si>
    <t>III.5.</t>
  </si>
  <si>
    <t xml:space="preserve"> Kryteria dotyczące oddziałów o charakterze zachowawczym premiują projekty dotyczące oddziałów, w których udział przyjęć w trybie nagłym we wszystkich przyjęciach wynosi powyżej 30%. </t>
  </si>
  <si>
    <t>III.6.</t>
  </si>
  <si>
    <t xml:space="preserve"> Kryteria premiują projekty realizowane przez podmioty posiadające wysoką efektywność finansową. </t>
  </si>
  <si>
    <r>
      <rPr>
        <b/>
        <i/>
        <sz val="11"/>
        <color theme="1"/>
        <rFont val="Calibri"/>
        <family val="2"/>
        <charset val="238"/>
        <scheme val="minor"/>
      </rPr>
      <t>D.3.</t>
    </r>
    <r>
      <rPr>
        <i/>
        <sz val="11"/>
        <color theme="1"/>
        <rFont val="Calibri"/>
        <family val="2"/>
        <charset val="238"/>
        <scheme val="minor"/>
      </rPr>
      <t xml:space="preserve"> Efektywność finansowa wnioskodawcy</t>
    </r>
  </si>
  <si>
    <t>III.7.</t>
  </si>
  <si>
    <t>Kryteria dotyczące projektów w zakresie onkologii premiują projekty realizowane przez podmioty, które zapewniają lub będą zapewniać najpóźniej w kolejnym okresie kontraktowania świadczeń opieki zdrowotnej po zakończeniu realizacji projektu, kompleksową opiekę onkologiczną, rozumianą jako: 
 udzielanie świadczeń opieki zdrowotnej finansowanych ze środków publicznych, oprócz zakresów onkologicznych, tj. chirurgia onkologiczna, onkologia kliniczna, 
w  minimum 2 innych zakresach w ramach lecznictwa szpitalnego i AOS o tym samym profilu, oraz
 udokumentowaną koordynację, w tym dostęp do świadczeń chemioterapii i radioterapii onkologicznej i medycyny nuklearnej - w przypadku nowotworów leczonych z  wykorzystaniem medycyny nuklearnej.</t>
  </si>
  <si>
    <t>III.8.</t>
  </si>
  <si>
    <t xml:space="preserve">Kryteria dotyczące projektów w zakresie onkologii premiują projekty zakładające działania przyczyniające się do:
 zwiększenia wykrywalności tych nowotworów, dla których struktura stadiów jest najmniej korzystna w danym regionie zgodnie z danymi zawartymi we właściwej mapie, lub
 w zakresie chemioterapii – zwiększenia udziału świadczeń z ww. zakresu w trybie jednodniowym lub ambulatoryjnym, lub
 wcześniejszego wykrywania nowotworów złośliwych, np. poprzez premiowanie projektów realizowanych w podmiotach, które wdrażają programy profilaktyczne w  powiatach, w których dane dotyczące epidemiologii (np. standaryzowany współczynnik chorobowości) wynikające z map są najwyższe w danym województwie.
</t>
  </si>
  <si>
    <t>III.9.</t>
  </si>
  <si>
    <t>Kryteria dotyczące projektów w zakresie kardiologii premiują projekty, które zakładają wsparcie w zakresie zwiększenia dostępu do rehabilitacji kardiologiczne</t>
  </si>
  <si>
    <t>III.10.</t>
  </si>
  <si>
    <t xml:space="preserve"> Kryteria dotyczące projektów w zakresie kardiologii premiują projekty realizowane przez podmioty, które zapewniają lub będą zapewniać najpóźniej w kolejnym okresie kontraktowania świadczeń opieki zdrowotnej po zakończeniu realizacji projektu, kompleksową opiekę kardiologiczną rozumianą jako udzielanie świadczeń finansowanych ze środków publicznych w ramach posiadanego:
 oddziału rehabilitacji kardiologicznej/ oddziału dziennego rehabilitacji kardiologicznej, lub
 pracowni elektrofizjologii wykonującej leczenie zaburzeń rytmu, lub 
 oddziału kardiochirurgii, gdzie wykonywane są wysokospecjalistyczne świadczenia opieki zdrowotnej w co najmniej 2 zakresach spośród zakresów wymienionych 
w  lp. 7 – 13 załącznika do rozporządzenia Ministra Zdrowia z dnia 12 listopada 2015 r. w sprawie świadczeń gwarantowanych z zakresu świadczeń wysoko-specjalistycznych oraz warunków ich realizacji  (Dz. U. z 2015 r., poz. 1958).
Punkty przyznawane są odrębnie za spełnienie każdego z ww. warunków.
</t>
  </si>
  <si>
    <r>
      <rPr>
        <b/>
        <i/>
        <sz val="11"/>
        <color theme="1"/>
        <rFont val="Calibri"/>
        <family val="2"/>
        <charset val="238"/>
        <scheme val="minor"/>
      </rPr>
      <t>D.4.</t>
    </r>
    <r>
      <rPr>
        <sz val="11"/>
        <color theme="1"/>
        <rFont val="Calibri"/>
        <family val="2"/>
        <charset val="238"/>
        <scheme val="minor"/>
      </rPr>
      <t xml:space="preserve"> Kompleksowość  i koncentracja świadczeń opieki zdrowotnej</t>
    </r>
  </si>
  <si>
    <t>III.11.</t>
  </si>
  <si>
    <t xml:space="preserve">Kryteria premiują projekty, które przyczyniają się do koncentracji wykonywania zabiegów kompleksowych , w przypadku gdy na oddziale są wykonywane takie zabiegi. Oznacza to, że projekt jest premiowany w przypadku, kiedy realizowany jest na rzecz oddziału, który realizuje co najmniej 60 kompleksowych zabiegów rocznie lub ww. wartość progowa (próg odcięcia) zostanie przekroczony w wyniku realizacji projektu. </t>
  </si>
  <si>
    <t>III.12.</t>
  </si>
  <si>
    <t>Kryteria premiują projekty przyczyniające się do zwiększenia jakości lub dostępności do diagnozy i terapii pacjentów w warunkach ambulatoryjnych</t>
  </si>
  <si>
    <t>III.13.</t>
  </si>
  <si>
    <t xml:space="preserve"> Kryteria dotyczące projektów w zakresie chorób układu oddechowego premiują projekty przewidujące przesunięcie świadczeń z oddziału gruźlicy lub chorób płuc 
do oddziałów chorób wewnętrznych (z wyłączeniem ośrodków specjalizujących się 
w diagnostyce pulmonologicznej, w szczególności w diagnostyce inwazyjnej i leczeniu specjalistycznych schorzeń pulmonologicznych) – dotyczy szpitali.
</t>
  </si>
  <si>
    <t>III.14.</t>
  </si>
  <si>
    <t xml:space="preserve"> Kryteria dotyczące projektów w zakresie opieki nad matką i dzieckiem premiują projekty realizowane w oddziałach neonatologicznych zlokalizowanych w podmiotach wysokospecjalistycznych – dotyczy szpitali.</t>
  </si>
  <si>
    <t>W ramach Regionalnego Programu Operacyjnego dla Województwa Pomorskiego 2014-2020 nie przewiduje się wsparcia dla projektów w zakresie opieki nad matką i dzieckiem w tym projektów realizowanych w oddziałach neonatologicznych zlokalizowanych w podmiatach wysokospecjalistycznych.</t>
  </si>
  <si>
    <t>IV Rekomendacje dla Kryteriów premiujących o charakterze fakultatywnych</t>
  </si>
  <si>
    <t>IV. 1.</t>
  </si>
  <si>
    <t xml:space="preserve">Kryteria premiują projekty, które zakładają działania komplementarne do działań 
w innych projektach finansowanych ze środków UE (również realizowanych 
we wcześniejszych okresach programowania), ze środków krajowych lub innych źródeł.
</t>
  </si>
  <si>
    <r>
      <rPr>
        <b/>
        <i/>
        <sz val="10"/>
        <color theme="1"/>
        <rFont val="Calibri"/>
        <family val="2"/>
        <charset val="238"/>
        <scheme val="minor"/>
      </rPr>
      <t xml:space="preserve">B.2. </t>
    </r>
    <r>
      <rPr>
        <i/>
        <sz val="10"/>
        <color theme="1"/>
        <rFont val="Calibri"/>
        <family val="2"/>
        <charset val="238"/>
        <scheme val="minor"/>
      </rPr>
      <t>Komplementarność projektu</t>
    </r>
  </si>
  <si>
    <t>IV.4.</t>
  </si>
  <si>
    <t xml:space="preserve"> Kryteria premiują projekty, których realizatorzy posiadają akredytację wydaną 
na podstawie ustawy o akredytacji o ochronie zdrowia  lub są w okresie przygotowawczym do przeprowadzenia wizyty akredytacyjnej  (okres przygotowawczy rozpoczyna się od daty podpisania przez dany podmiot umowy 
z w zakresie przeprowadzenia przeglądu akredytacyjnego) lub posiadają certyfikat normy EN 15224 - Usługi Ochrony Zdrowia – System Zarządzania Jakością . 
</t>
  </si>
  <si>
    <r>
      <rPr>
        <b/>
        <i/>
        <sz val="10"/>
        <color theme="1"/>
        <rFont val="Calibri"/>
        <family val="2"/>
        <charset val="238"/>
        <scheme val="minor"/>
      </rPr>
      <t xml:space="preserve">C.1. </t>
    </r>
    <r>
      <rPr>
        <i/>
        <sz val="10"/>
        <color theme="1"/>
        <rFont val="Calibri"/>
        <family val="2"/>
        <charset val="238"/>
        <scheme val="minor"/>
      </rPr>
      <t>Stopień referencyjności podmiotu leczniczego
(dotyczy projektów obejmujących zakresem usługi zdrowotne, dla których Minister Zdrowia określił standardy)</t>
    </r>
    <r>
      <rPr>
        <sz val="10"/>
        <color theme="1"/>
        <rFont val="Calibri"/>
        <family val="2"/>
        <charset val="238"/>
        <scheme val="minor"/>
      </rPr>
      <t xml:space="preserve">
</t>
    </r>
  </si>
  <si>
    <t>I.1</t>
  </si>
  <si>
    <t xml:space="preserve"> Do dofinansowania mogą być przyjęte wyłącznie projekty zgodne z odpowiednim narzędziem zdefiniowanym w dokumencie Krajowe ramy strategiczne. Policy paper dla ochrony zdrowia na lata 2014-2020 …….. </t>
  </si>
  <si>
    <r>
      <rPr>
        <b/>
        <i/>
        <sz val="10"/>
        <color theme="1"/>
        <rFont val="Calibri"/>
        <family val="2"/>
        <charset val="238"/>
        <scheme val="minor"/>
      </rPr>
      <t>A.11</t>
    </r>
    <r>
      <rPr>
        <i/>
        <sz val="10"/>
        <color theme="1"/>
        <rFont val="Calibri"/>
        <family val="2"/>
        <charset val="238"/>
        <scheme val="minor"/>
      </rPr>
      <t xml:space="preserve">. Zgodność z wymaganiami formalno-prawnymi </t>
    </r>
  </si>
  <si>
    <t>I.4.</t>
  </si>
  <si>
    <t xml:space="preserve"> Do dofinansowania mogą być przyjęte wyłącznie projekty zgodne z właściwą mapą potrzeb zdrowotnych (zwaną dalej: mapą). Projekty będą kwalifikowalne do wsparcia, 
a  środki certyfikowane, wyłącznie po przygotowaniu ww. map  – z zastrzeżeniem pkt 6
</t>
  </si>
  <si>
    <t>I.5.</t>
  </si>
  <si>
    <t xml:space="preserve"> Projekty są wybierane z uwzględnieniem danych zawartych we właściwych mapach lub danych źródłowych do ww. map dostępnych na internetowej platformie danych Baza Analiz Systemowych i Wdrożeniowych udostępnionej przez Ministerstwo Zdrowia  lub na podstawie sprawozdawczości Narodowego Funduszu Zdrowia za ostatni rok sprawozdawczy, o ile dane wymagane do oceny projektu nie zostały uwzględnione w obowiązującej mapie.</t>
  </si>
  <si>
    <t>I.7.</t>
  </si>
  <si>
    <t xml:space="preserve"> Do dofinansowania może być przyjęty, z zastrzeżeniem pkt I.6, wyłącznie projekt posiadający pozytywną opinię o celowości inwestycji, o której mowa w ustawie 
o  świadczeniach opieki zdrowotnej finansowanych ze środków publicznych (zwaną dalej: OCI). Właściwe Instytucje Zarządzające i Instytucje Pośredniczące mają obowiązek zapewnić, że ww. opinia jest załączona do wniosku o dofinansowanie. 
</t>
  </si>
  <si>
    <t>I.2.</t>
  </si>
  <si>
    <t xml:space="preserve">Warunki ubiegania się o wsparcie Europejskich Funduszy Strukturalnych i Inwestycyjnych na rzecz służby zdrowia muszą być konstruowane w sposób niedyskryminujący podmioty ze względu na ich formę prawną, rodzaj podmiotu, formę własności (np. podmioty publiczne i prywatne), etc. </t>
  </si>
  <si>
    <r>
      <rPr>
        <b/>
        <i/>
        <sz val="10"/>
        <color theme="1"/>
        <rFont val="Calibri"/>
        <family val="2"/>
        <charset val="238"/>
        <scheme val="minor"/>
      </rPr>
      <t>A.3.</t>
    </r>
    <r>
      <rPr>
        <i/>
        <sz val="10"/>
        <color theme="1"/>
        <rFont val="Calibri"/>
        <family val="2"/>
        <charset val="238"/>
        <scheme val="minor"/>
      </rPr>
      <t xml:space="preserve"> Kwalifikowalność wnioskodawcy oraz partnerów</t>
    </r>
  </si>
  <si>
    <t xml:space="preserve">POZOSTAŁE KRYTERIA PROPONOWANE PRZEZ IZ/IP ( KRYTERIA WYBORU PROJEKTÓW
w ramach 
Regionalnego Programu Operacyjnego 
Województwa Pomorskiego na lata 2014-2020
w zakresie Osi Priorytetowej 7 Zdrowie PODDZIAŁANIE 7.1.2. ZASOBY OCHRONY ZDROWIA )
</t>
  </si>
  <si>
    <t>1.</t>
  </si>
  <si>
    <t>2.</t>
  </si>
  <si>
    <t>3.</t>
  </si>
  <si>
    <t>4.</t>
  </si>
  <si>
    <t xml:space="preserve">A.4. Partnerstwo </t>
  </si>
  <si>
    <t>5.</t>
  </si>
  <si>
    <t xml:space="preserve">A.5. Kwalifikowalność wartości projektu </t>
  </si>
  <si>
    <t>6.</t>
  </si>
  <si>
    <t>7.</t>
  </si>
  <si>
    <t xml:space="preserve">A.7. Pomoc publiczna  </t>
  </si>
  <si>
    <t>8.</t>
  </si>
  <si>
    <t>9.</t>
  </si>
  <si>
    <t>10.</t>
  </si>
  <si>
    <t>11.</t>
  </si>
  <si>
    <t xml:space="preserve">Kwalifikowalność specyficzna dla Działania/Poddziałania </t>
  </si>
  <si>
    <t>12.</t>
  </si>
  <si>
    <t>A.1. Potencjał wnioskodawcy i partnerów</t>
  </si>
  <si>
    <t>13.</t>
  </si>
  <si>
    <t>A.2. Możliwe warianty</t>
  </si>
  <si>
    <t>Weryfikacja analizy różnych wariantów realizacji przedsięwzięcia (inne możliwe sposoby osiągnięcia celu projektu) oraz wyboru wariantu do realizacji wraz z uzasadnieniem.</t>
  </si>
  <si>
    <t>14.</t>
  </si>
  <si>
    <t>A.3. Zakres rzeczowy projektu</t>
  </si>
  <si>
    <t>15.</t>
  </si>
  <si>
    <t>A.4. Trwałość technologiczna</t>
  </si>
  <si>
    <t>Ocena wybranej technologii, przyjętych rozwiązań w zakresie konstrukcji i urządzeń powstałych i zakupionych w ramach projektu pod kątem zapewnienia ich trwałości w wymaganym okresie referencyjnym.</t>
  </si>
  <si>
    <t>16.</t>
  </si>
  <si>
    <t xml:space="preserve">A.5. Poprawność procedury OOŚ </t>
  </si>
  <si>
    <t>Weryfikacja zgodności postępowania w sprawie oceny oddziaływania na środowisko oraz decyzji warunkujących realizację inwestycji z właściwymi przepisami prawa wskazanymi w Wytycznych dotyczących oceny oddziaływania na środowisko projektów dofinansowanych w ramach RPO WP 2014-2020 stanowiących załącznik do Zasad wdrażania RPO WP 2014-2020.</t>
  </si>
  <si>
    <t>17.</t>
  </si>
  <si>
    <t>B.1. Nakłady na realizację projektu</t>
  </si>
  <si>
    <t>18.</t>
  </si>
  <si>
    <t>B.2. Założenia do analiz</t>
  </si>
  <si>
    <t>Ocena realności założeń przyjętych na potrzeby analizy finansowej i ekonomicznej w kontekście stanu faktycznego oraz zdiagnozowanych problemów i potrzeb. Analiza planu funkcjonowania po zakończeniu realizacji projektu.</t>
  </si>
  <si>
    <t>19.</t>
  </si>
  <si>
    <t>B.3. Analiza finansowa projektu</t>
  </si>
  <si>
    <t xml:space="preserve">Weryfikacja metodologii, wyników kalkulacji przychodów ze sprzedaży w oparciu o analizę popytu oraz prognozy kosztów eksploatacyjnych inwestora, a w przypadku projektów generujących dochód – poprawności wyliczenia luki w finansowaniu (jeśli dotyczy). Analiza płynności finansowej inwestora w związku z realizacją projektu w oparciu o rachunek przepływów pieniężnych. 
Weryfikacja wskaźników finansowej efektywności projektu oraz opisowa ocena efektywności finansowej projektu.
Weryfikacja poprawności ustalenia poziomu dofinansowania w oparciu o zasady przewidziane dla projektów generujących dochód lub zasady zawarte w rozporządzeniach w sprawie udzielania pomocy publicznej. Weryfikacja zgodności projektu z właściwym programem pomocowym.
</t>
  </si>
  <si>
    <t>20.</t>
  </si>
  <si>
    <t xml:space="preserve">B.4. Analiza ekonomiczna projektu </t>
  </si>
  <si>
    <t>Weryfikacja metodologii przeprowadzanej analizy ekonomicznej. Weryfikacja wskaźników ekonomicznej efektywności projektu. Opisowa ocena kosztów i korzyści ekonomicznych projektu.</t>
  </si>
  <si>
    <t>21.</t>
  </si>
  <si>
    <t>B.5. Trwałość instytucjonalno-finansowa</t>
  </si>
  <si>
    <t>22.</t>
  </si>
  <si>
    <t xml:space="preserve">A.1. Profil projektu na tle zapisów Programu </t>
  </si>
  <si>
    <t>23.</t>
  </si>
  <si>
    <t xml:space="preserve">A.2. Potrzeba realizacji projektu </t>
  </si>
  <si>
    <t>24.</t>
  </si>
  <si>
    <t>A.3. Wkład w zakładane efekty realizacji Programu</t>
  </si>
  <si>
    <t>25.</t>
  </si>
  <si>
    <t>A.4. Oddziaływanie projektu</t>
  </si>
  <si>
    <t>26.</t>
  </si>
  <si>
    <t>27.</t>
  </si>
  <si>
    <t>B.2. Komplementarność projektu</t>
  </si>
  <si>
    <t>28.</t>
  </si>
  <si>
    <t xml:space="preserve">C.1. Stopień referencyjności podmiotu leczniczego
(dotyczy projektów obejmujących zakresem usługi zdrowotne, dla których Minister Zdrowia określił standardy)
</t>
  </si>
  <si>
    <t>29.</t>
  </si>
  <si>
    <t>C.2. Rozwój wolontariatu</t>
  </si>
  <si>
    <t>30.</t>
  </si>
  <si>
    <t>C.3. Partnerstwo i współpraca podmiotów</t>
  </si>
  <si>
    <t>31.</t>
  </si>
  <si>
    <t>C.4. Partnerstwo publiczno-prywatne</t>
  </si>
  <si>
    <t>33.</t>
  </si>
  <si>
    <t>D.1. Program restrukturyzacji</t>
  </si>
  <si>
    <t>34.</t>
  </si>
  <si>
    <t xml:space="preserve">D.2. Średni czas hospitalizacji </t>
  </si>
  <si>
    <t>dodatkowe merytoryczne/strategiczne</t>
  </si>
  <si>
    <t>35.</t>
  </si>
  <si>
    <t>D.3. Efektywność finansowa wnioskodawcy</t>
  </si>
  <si>
    <t>36.</t>
  </si>
  <si>
    <t>D.4. Kompleksowość  i koncentracja świadczeń opieki zdrowotnej</t>
  </si>
  <si>
    <t>37.</t>
  </si>
  <si>
    <t xml:space="preserve">D.5. Charakter oddziałów 
(dotyczy projektów objętych mapą dla szpitali)
</t>
  </si>
  <si>
    <t>38.</t>
  </si>
  <si>
    <t xml:space="preserve">A.9. Cross-financing </t>
  </si>
  <si>
    <t xml:space="preserve">W przypadku naborów z określonym wymogiem zastosowania cross-financingu, weryfikacji podlega:
 czy występuje on w projekcie,
 czy spełnia on warunki określone w RPO WP i doprecyzowane w SzOOP oraz wezwaniu/regulaminie konkursu.
</t>
  </si>
  <si>
    <t>Lista stanowi załącznik nr 1 do publikacji pn. Świadczenia onkologiczne i kardiologiczne w Polsce – podejście ilościowe do oceny jakości leczenia i szacowania potrzeb pod redakcją naukową Barbary Więckowskiej, Warszawa 2015, Ministerstwo Zdrowia, od str. 169.</t>
  </si>
  <si>
    <t>RPOWP.7.P.2</t>
  </si>
  <si>
    <t>2018 rok</t>
  </si>
  <si>
    <t xml:space="preserve">Weryfikacji podlega spełnienie przez wnioskodawcę i ewentualnych partnerów (jeśli występują) warunków określonych w RPO WP i doprecyzowanych w SzOOP oraz wezwaniu/regulaminie konkursu.
W szczególności weryfikacja, czy wnioskodawca/partnerzy posiadają umowę na udzielanie świadczeń opieki zdrowotnej finansowanych ze środków publicznych w zakresie działań objętych projektem. 
W przypadku poszerzenia działalności podmiotu leczniczego weryfikacja zobowiązania wnioskodawcy/partnera do posiadania umowy na udzielanie świadczeń opieki zdrowotnej finansowanych ze środków publicznych w tym zakresie najpóźniej w kolejnym okresie kontraktowania świadczeń po zakończeniu realizacji projektu lub, w przypadku braku kontraktu, zapewnienie finansowania świadczonych usług ze środków własnych.
W przypadku projektu z zakresu onkologii, w szczególności dotyczącego sal operacyjnych związanego z rozwojem usług medycznych lecznictwa onkologicznego w zakresie zabiegów chirurgicznych, może być on realizowany wyłącznie przez podmiot leczniczy, który przekroczył wartość progową (próg odcięcia) 60 zrealizowanych radykalnych i oszczędzających zabiegów chirurgicznych rocznie dla nowotworów danej grupy narządowej, zgodnie z  właściwą mapą i (o ile jest to uzasadnione) przy wykorzystaniu danych zawartych w platformie lub na podstawie sprawozdawczości Narodowego Funduszu Zdrowia za ostatni rok sprawozdawczy. Radykalne zabiegi chirurgiczne rozumiane są zgodnie z dokumentem pn. Lista procedur (wg klasyfikacji ICD9 zaklasyfikowanych jako zabiegi radykalne w wybranych grupach nowotworów w prognozie z zakresu onkologii) .
</t>
  </si>
  <si>
    <t xml:space="preserve">Weryfikacji podlega zgodność projektu ze specyficznymi wymaganiami formalno-prawnymi warunkującymi realizację projektu wskazanymi w UP, RPO WP, SzOOP oraz wezwaniu/regulaminie konkursu. 
W szczególności weryfikacja, czy:
 zakres interwencji jest zgodny odpowiednim narzędziem zdefiniowanym w dokumencie Krajowe ramy strategiczne. Policy paper dla obszaru zdrowia na lata 2014-2020;
 dla projektu uzyskano pozytywną opinię o celowości inwestycji;
 projekt jest zgodny z danymi zawartymi we właściwej mapie potrzeb zdrowotnych powstałej na potrzeby realizacji warunku ex-ante 9.3 lub danymi źródłowymi do ww. mapy dostępnymi na internetowej platformie danych Baza Analiz Systemowych i Wdrożeniowych udostępnionej przez Ministerstwo Zdrowia  lub na podstawie sprawozdawczości Narodowego Funduszu Zdrowia za ostatni rok sprawozdawczy, o ile dane wymagane do oceny projektu nie zostały uwzględnione w obowiązującej mapie.
</t>
  </si>
  <si>
    <t xml:space="preserve">Weryfikacja zakresu rzeczowego projektu (w tym zasadności cross-financingu – jeśli występuje) w kontekście jego celów, wskazanych problemów, lokalizacji, konstrukcji budżetu, osiągnięcia deklarowanych wskaźników oraz pozostałych uwarunkowań określonych w SzOOP na podstawie rekomendacji Komitetu Sterującego ds. koordynacji interwencji EFSI w sektorze zdrowia. Ocena przyjętych rozwiązań technicznych i technologicznych pod kątem spełniania obowiązujących norm i standardów, ich innowacyjności oraz efektywnego wykorzystania zasobów. 
Ocenie podlega także celowość i adekwatność skali i zakresu inwestycji (w tym zakupu  aparatury i specjalistycznego sprzętu medycznego) z punktu widzenia zapotrzebowania na daną infrastrukturę oraz zakresu udzielanych przez podmiot świadczeń opieki zdrowotnej lub, w przypadku poszerzenia oferty medycznej, zidentyfikowanych deficytów podaży świadczeń.
W szczególności weryfikacja, czy projekt uwzględnia konieczność dostosowania placówki do obowiązujących przepisów prawa lub spełnienia bądź przewyższenia wymogów płatnika w zakresie udzielanych świadczeń opieki zdrowotnej finansowanych w ramach publicznego systemu ubezpieczeń zdrowotnych.
</t>
  </si>
  <si>
    <t xml:space="preserve">Ocena potencjału wnioskodawcy oraz ewentualnych partnerów (jeśli występują) lub deklaracji sposobu jego uzyskania 
(najpóźniej na dzień zakończenia projektu zgodnie z postanowieniami umowy o dofinansowanie) w kontekście działań objętych zakresem projektu, tj. zasobów technicznych, kadrowych i zarządczych. W szczególności weryfikacji podlega dysponowanie niezbędną do instalacji i użytkowania aparatury i sprzętu infrastrukturą techniczną oraz odpowiednio wykwalifikowaną kadrą medyczną, która będzie obsługiwać produkty powstałe w wyniku realizacji projektu.
</t>
  </si>
  <si>
    <t xml:space="preserve">Weryfikacja opisu sposobu zarządzania majątkiem, który powstanie w wyniku realizacji projektu (jeśli dotyczy), a także jego eksploatacji z uwzględnieniem utrzymania celów projektu. Analiza stabilności finansowej, zdolności instytucjonalnej wnioskodawcy. 
Weryfikacja deklaracji wnioskodawcy dotyczącej zapewnienia po zakończeniu realizacji projektu lub najpóźniej w kolejnym okresie kontraktowania świadczeń opieki zdrowotnej po zakończeniu realizacji projektu lub udzielania świadczeń opieki zdrowotnej finansowanych ze środków publicznych w ramach oddziałów szpitalnych i AOS, szpitalnego oddziału ratunkowego lub izby przyjęć oraz oddziału anestezjologii i intensywnej terapii. 
</t>
  </si>
  <si>
    <t xml:space="preserve">Weryfikacja zakresu rzeczowego projektu (w tym zasadności cross-financingu – jeśli występuje) w kontekście jego celów, wskazanych problemów, lokalizacji, konstrukcji budżetu, osiągnięcia deklarowanych wskaźników oraz pozostałych uwarunkowań określonych w SzOOP na podstawie rekomendacji Komitetu Sterującego ds. koordynacji interwencji EFSI w sektorze zdrowia. Ocena przyjętych rozwiązań technicznych i technologicznych pod kątem spełniania obowiązujących norm i standardów, ich innowacyjności oraz efektywnego wykorzystania zasobów. 
Ocenie podlega także celowość i adekwatność skali i zakresu inwestycji (w tym zakupu  aparatury i specjalistycznego sprzętu medycznego) z punktu widzenia zapotrzebowania na daną infrastrukturę oraz zakresu udzielanych przez podmiot świadczeń opieki zdrowotnej lub, w przypadku poszerzenia oferty medycznej, zidentyfikowanych deficytów podaży świadczeń.
W szczególności weryfikacja, czy projekt uwzględnia konieczność dostosowania placówki do obowiązujących przepisów prawa lub spełnienia bądź przewyższenia wymogów płatnika w zakresie udzielanych świadczeń opieki zdrowotnej finansowanych w ramach publicznego systemu ubezpieczeń zdrowotnych.
</t>
  </si>
  <si>
    <t xml:space="preserve">
Weryfikacji podlega zgodność z celem szczegółowym, przesłankami realizacji i planowanym zakresem wsparcia określonymi w RPO WP i doprecyzowanymi w SzOOP dla Działania/Poddziałania oraz wezwaniu w tym:
 typem projektu,
 obszarem realizacji projektu:
</t>
  </si>
  <si>
    <t>Weryfikacja poprawności złożenia wniosku, tj.: czy został złożony w terminie i miejscu wskazanych w wezwaniu oraz czy dokumenty zostały sporządzone w języku polskim.</t>
  </si>
  <si>
    <t> czy występujące w projekcie partnerstwo z podmiotami spoza sektora finansów publicznych spełnia warunki określone w art. 33 ust. 2 Ustawy z dnia 11 lipca 2014 roku o zasadach realizacji programów w zakresie polityki spójności finansowanych w perspektywie finansowej 2014-2020.</t>
  </si>
  <si>
    <t>W przypadku Działań/Poddziałań, dla których w SzOOP oraz wezwaniu określono maksymalną/minimalną wartość projektu, weryfikacji podlega spełnienie przez projekt warunków w tym zakresie.</t>
  </si>
  <si>
    <t>Weryfikacji podlega poprawność i kompletność montażu finansowego oraz zgodność wnioskowanego procentowego udziału dofinansowania z EFRR lub EFS i wysokości kwoty wsparcia (jeśli dotyczy) z maksymalnym limitem przewidzianym w SzOOP oraz wezwaniu</t>
  </si>
  <si>
    <t xml:space="preserve">Weryfikacji podlega wpisywanie się rozwiązań zawartych w projekcie w polityki horyzontalne UE w zakresie:
 promowania zrównoważonego rozwoju,
 równości szans i niedyskryminacji
oraz czy spełniają one standard minimum w zakresie równości szans kobiet i mężczyzn.
</t>
  </si>
  <si>
    <t xml:space="preserve">A.14. Zgodność ze Strategią ZIT </t>
  </si>
  <si>
    <t>39.</t>
  </si>
  <si>
    <t xml:space="preserve">Weryfikacji podlega zgodność projektu ze Strategią ZIT w zakresie:
 przedłożenia przez wnioskodawcę pozytywnej opinii Związku ZIT, wydanej w zakresie: zgodności z celami Strategii, zgodności z kryteriami wyłaniania przedsięwzięć, przyjętymi w Strategii ZIT, oddziaływania na OMT (w tym wzmacniania funkcji metropolitalnych), uzasadnienia potrzeby realizacji, zgodności zakresu rzeczowego z przedsięwzięciem opisanym w Strategii, wpływu na efekty realizacji Strategii (w tym wskaźniki),
 zgodności zakresu rzeczowego projektu  z określonym przedsięwzięciem opisanym w Strategii ZIT.
</t>
  </si>
  <si>
    <t xml:space="preserve">Ocena potencjału wnioskodawcy oraz ewentualnych partnerów (jeśli występują) lub deklaracji sposobu jego uzyskania 
(najpóźniej na dzień zakończenia projektu zgodnie z postanowieniami umowy o dofinansowanie) w kontekście działań objętych zakresem projektu, tj. zasobów technicznych, kadrowych i zarządczych. W szczególności weryfikacji podlega dysponowanie niezbędną do instalacji i użytkowania aparatury i sprzętu infrastrukturą techniczną oraz odpowiednio wykwalifikowaną kadrą medyczną, która będzie obsługiwać produkty powstałe w wyniku realizacji projektu.
</t>
  </si>
  <si>
    <t>Ocena nakładów na realizację projektu oraz nakładów odtworzeniowych dotyczących jego eksploatacji z uwzględnieniem ich niezbędności i adekwatności (zasadności) w kontekście planowanych do uzyskania wskaźników. Weryfikacja harmonogramu rzeczowo-finansowego. Weryfikacja zgodności wydatków kwalifikowalnych ujętych we wniosku z zasadami kwalifikowania wydatków określonymi w wytycznych stanowiących załącznik do Zasad wdrażania RPO WP 2014-2020.</t>
  </si>
  <si>
    <t xml:space="preserve">Weryfikacji podlega, czy cele i zakres przedmiotowy projektu wpisują się w wyzwania, cele, rezultaty i ukierunkowanie Osi Priorytetowej/Działania/Poddziałania oraz czy stanowią odpowiedź na zidentyfikowane w Programie wyzwania. W szczególności weryfikacji podlega, czy projekt przyczynia się do zwiększenia dostępności specjalistycznych usług zdrowotnych.
Ponadto w odniesieniu do projektów z zakresu opieki koordynowanej weryfikacji podlega, czy projekt uwzględnia zwiększenie znaczenia podstawowej i ambulatoryjnej opieki zdrowotnej.  
</t>
  </si>
  <si>
    <t>Weryfikacji podlega, czy projekt jest odpowiedzią na istotną, zdiagnozowaną potrzebę, jak również pilność proponowanych działań na tle konsekwencji ich zaniechania. W szczególności weryfikacji podlega planowany zakres działań z uwzględnieniem map potrzeb zdrowotnych opracowanych na potrzeby realizacji warunku ex-ante 9.3.</t>
  </si>
  <si>
    <t>Weryfikacji podlega, czy efekty realizacji projektu stanowią wkład w osiągnięcie założonych rezultatów, w tym wskaźników i ram wykonania zdefiniowanych w Osi Priorytetowej/ Działaniu/Poddziałaniu oraz efektywność przyjętych rozwiązań rozumiana jako stosunek dofinansowania z Programu do planowanych rezultatów w świetle oczekiwanych efektów Osi Priorytetowej/Działania/Poddziałania.</t>
  </si>
  <si>
    <t xml:space="preserve">Weryfikacji podlega, czy realizacja projektu oddziaływać będzie na poprawę jakości, zakresu i dostępności specjalistycznych usług zdrowotnych w skali co najmniej ponadlokalnej.
Ponadto weryfikacji podlega, czy zakres świadczonych usług jest zgodny z rekomendacjami Komitetu Sterującego ds. koordynacji interwencji EFSI w sektorze zdrowia zapisanymi w SzOOP
</t>
  </si>
  <si>
    <t>A.5. Wpływ projektu na realizację Strategii ZIT</t>
  </si>
  <si>
    <t xml:space="preserve">Weryfikacji podlega wpływ projektu na realizację Strategii ZIT, analizowany w następujących aspektach:
 zgodności z celami Strategii ZIT,
 zgodności z kryteriami wyłaniania przedsięwzięć, przyjętymi w Strategii ZIT, 
 oddziaływania na OMT (w tym wzmacniania funkcji metropolitalnych),
 uzasadnienia potrzeby realizacji,
 zgodności zakresu rzeczowego z przedsięwzięciem opisanym w Strategii ZIT,
 wpływu na efekty realizacji Strategii (w tym wskaźniki).
</t>
  </si>
  <si>
    <t xml:space="preserve">Weryfikacji podlega dobór działań w świetle zdefiniowanego problemu oraz ich wieloaspektowość i kompleksowość z punktu widzenia zdolności do jego skutecznego i trwałego rozwiązania.
Podczas weryfikacji uwzględnia się w szczególności kompleksowość w kontekście poprawy dostępności, jakości i zakresu specjalistycznych usług zdrowotnych wraz z tworzeniem zintegrowanych, interdyscyplinarnych zespołów diagnostycznych, a także podnoszeniem kwalifikacji i kompetencji zawodowych kadr świadczących usługi zdrowotne.
Weryfikacji podlega również, czy projekt przyczynia się do wzrostu znaczenia podstawowej, ambulatoryjnej opieki zdrowotnej i/lub uwzględniające środowiskowe formy opieki.
</t>
  </si>
  <si>
    <t>Weryfikacji podlega, czy projekt powiązany jest z innymi przedsięwzięciami dotyczącymi specjalistycznych usług zdrowotnych (niezależnie od źródeł finansowania i podmiotu realizującego) oraz czy analizowane projekty i ich rezultaty warunkują lub wzmacniają się nawzajem.</t>
  </si>
  <si>
    <t xml:space="preserve">Weryfikacji podlega fakt, czy w wyniku realizacji projektu podmiot leczniczy podwyższy dotychczasowy stopień referencyjności w obszarze specjalistycznych usług zdrowotnych będących przedmiotem wsparcia (spełni standardy określone przez Ministra Zdrowia). 
W szczególności weryfikacji podlega czy podmiot leczniczy, w którym realizowany jest projekt posiada akredytację na podstawie ustawy z dnia 6 listopada 2008 r. o akredytacji w ochronie zdrowia lub jest w okresie przygotowawczym do przeprowadzenia wizyty akredytacyjnej lub posiada certyfikat normy EN 15224.
Preferencja będzie miała zastosowanie wyłącznie dla projektów dotyczących usług zdrowotnych, dla których Minister Zdrowia określił standardy.
</t>
  </si>
  <si>
    <t>Weryfikacji podlegają działania w ramach projektu przyczyniające się do rozwoju idei wolontariatu, zwłaszcza na oddziałach szpitalnych.</t>
  </si>
  <si>
    <t xml:space="preserve">Weryfikacji podlega, czy projekt przyczynia się do rozwoju sieciowej współpracy podmiotów leczniczych, tj. weryfikowana jest zasadność i formy udziału partnerów, w szczególności innych podmiotów leczniczych, jednostek samorządu terytorialnego, organizacji pozarządowych. Weryfikacji podlegają również działania konsolidacyjne lub inne formy współpracy podmiotów leczniczych uwzględnione w projekcie. </t>
  </si>
  <si>
    <t>Weryfikacji podlega zasadność zastosowanego w projekcie partnerstwa publiczno-prywatnego w rozumieniu ustawy o partnerstwie publiczno-prywatnym.</t>
  </si>
  <si>
    <t>Weryfikacji podlega, czy projekt stanowi element programu restrukturyzacji podmiotu leczniczego mającego na celu poprawę jego struktury organizacyjnej i zasad funkcjonowania, zatwierdzonego przez podmiot tworzący.</t>
  </si>
  <si>
    <t>Weryfikacji podlega, czy realizacja projektu przyczyni się do skrócenia średniego czasu hospitalizacji  na oddziałach lub innych komórkach organizacyjnych szpitala objętych zakresem projektu w drugim roku po zakończeniu realizacji projektu w stosunku do roku bazowego (tj. roku poprzedzającego rok złożenia wniosku o dofinansowanie).</t>
  </si>
  <si>
    <t>Weryfikacji podlega, efektywność finansowa wnioskodawcy – podmiotu leczniczego realizującego projekt.</t>
  </si>
  <si>
    <t>Weryfikacji podlega, czy podmiot realizujący projekt zapewnia lub będzie zapewniać najpóźniej w kolejnym okresie kontraktowania kompleksową opiekę specjalistyczną lub koncentrację wykonywanych zabiegów, zgodnie z definicjami określonymi w SzOOP na podstawie rekomendacji Komitetu Sterującego ds. koordynacji interwencji EFSI w sektorze zdrowia.</t>
  </si>
  <si>
    <t xml:space="preserve">Weryfikacji podlega:
- w przypadku oddziałów o charakterze zabiegowym -  udział świadczeń zabiegowych w liczbie wszystkich świadczeń udzielanych na tym oddziale – min. 50%
- w przypadku oddziałów o charakterze zapobiegawczym – udział przyjęć w trybie nagłym we wszystkich przyjęciach – min 30 %.
</t>
  </si>
  <si>
    <t>Projekt pozakonkursowy nie dotyczy lecznictwa onkologicznego</t>
  </si>
  <si>
    <t>Projekt pozakonkursowy nie dotyczy lecznictwa kardiologicznego</t>
  </si>
  <si>
    <t>Projekt pozakonkursowy nie dotyczy chorób układu oddechowego</t>
  </si>
  <si>
    <t>Weryfikacji podlega, czy wnioskodawca lub partner lub podmiot realizujący w projekcie jest podmiotem leczniczym udzielającym świadczeń opieki zdrowotnej w rodzaju podstawowa opieka zdrowotna (na podstawie zawartej umowy o udzielanie świadczeń opieki zdrowotnej z płatnikiem).</t>
  </si>
  <si>
    <t xml:space="preserve">Weryfikacji podlega, czy wnioskodawca lub partner lub podmiot realizujący w projekcie jest podmiotem leczniczym udzielającym świadczeń opieki zdrowotnej w rodzaju podstawowa opieka zdrowotna (na podstawie zawartej umowy o udzielanie świadczeń opieki zdrowotnej z płatnikiem).
</t>
  </si>
  <si>
    <t xml:space="preserve">Weryfikacja poprawności złożenia wniosku, tj.: czy został złożony 
w terminie i miejscu wskazanych w wezwaniu/regulaminie konkursu oraz czy dokumenty zostały sporządzone w języku polskim.
</t>
  </si>
  <si>
    <t xml:space="preserve">Weryfikacji podlega:
 czy w projekcie występuje partnerstwo (dotyczy wyłącznie naborów 
z określonym wymogiem partnerstwa),
 czy występujące w projekcie partnerstwo z podmiotami spoza sektora finansów publicznych spełnia warunki określone w art. 33 ust. 2 Ustawy z dnia 11 lipca 2014 roku o zasadach realizacji programów w zakresie polityki spójności finansowanych w perspektywie finansowej 2014-2020.
</t>
  </si>
  <si>
    <t>W przypadku Działań/Poddziałań, dla których w wezwaniu/regulaminie konkursu określono maksymalną/minimalną wartość projektu oraz obowiązek zastosowania uproszczonych form rozliczania i limitów dla określonych rodzajów kosztów wynikających z Wytycznych w zakresie kwalifikowalności wydatków w ramach Europejskiego Funduszu Rozwoju Regionalnego, Europejskiego Funduszu Społecznego oraz Funduszu Spójności na lata 2014 – 2020 oraz Wytycznych dotyczących kwalifikowania wydatków w ramach Regionalnego Programu Operacyjnego Województwa Pomorskiego na lata 2014-2020 weryfikacji podlega spełnienie przez projekt określonych warunków w tym zakresie.</t>
  </si>
  <si>
    <t xml:space="preserve">Weryfikacji podlega poprawność i kompletność montażu finansowego oraz zgodność wnioskowanego procentowego udziału dofinansowania 
z EFRR lub EFS i wysokości kwoty wsparcia (jeśli dotyczy) z maksymalnym limitem przewidzianym w SzOOP oraz wezwaniu/regulaminie konkursu.
</t>
  </si>
  <si>
    <t xml:space="preserve">Weryfikacji podlega wpisywanie się rozwiązań zawartych w projekcie 
w polityki horyzontalne UE w zakresie:
 promowania zrównoważonego rozwoju,
 równości szans i niedyskryminacji
oraz czy spełniają one standard minimum w zakresie równości szans kobiet i mężczyzn.
</t>
  </si>
  <si>
    <t xml:space="preserve">Weryfikacji podlega zgodność projektu ze specyficznymi wymaganiami formalno-prawnymi warunkującymi realizację projektu wskazanymi 
w UP, RPO WP, SzOOP oraz wezwaniu/regulaminie konkursu.
</t>
  </si>
  <si>
    <t>Weryfikacji podlega, czy działania realizowane w projekcie są zgodne 
z zakresem Regionalnego Programu Polityki Zdrowotnej dotyczącego rehabilitacji medycznej ułatwiającej powroty do pracy (stanowiącego załącznik do regulaminu konkursu).</t>
  </si>
  <si>
    <t xml:space="preserve">Weryfikacji podlega, czy działania realizowane w projekcie są zgodne 
z zakresem Regionalnego Programu Polityki Zdrowotnej dotyczącego rehabilitacji medycznej ułatwiającej powroty do pracy (stanowiącego załącznik do regulaminu konkursu).
</t>
  </si>
  <si>
    <t xml:space="preserve">Weryfikacji podlega wykonalność rzeczowa projektu pod kątem: 
 czy możliwa jest realizacja zaplanowanych w projekcie zadań 
w zakładanym terminie,
 czy możliwe jest osiągnięcie założonych w projekcie rezultatów poprzez zaplanowane w projekcie zadania,
 czy zidentyfikowane ryzyko i sposoby jego ograniczania zostało trafnie określone w kontekście osiągania rezultatów projektu,
 czy zastosowane w projekcie wskaźniki monitoringowe są adekwatne do wybranego typu projektu, zadań i rezultatów projektu,
 czy sposób realizacji projektu jest zgodny z przepisami prawa odpowiednimi dla wybranych w ramach danego projektu specyficznych form/rodzajów wsparcia,
 czy projekt jest zgodny z odpowiednimi wytycznymi horyzontalnymi 
i programowymi oraz standardami realizacji wsparcia określonymi 
w wezwaniu/regulaminie konkursu,
 czy projekt jest spójny z założeniami przedstawionymi 
w uproszczonym wniosku o dofinansowanie projektu 
i zaakceptowanymi przez oceniających na etapie preselekcji (dotyczy wyłącznie konkursów, w których przewidziany został etap preselekcji).
Istnieje możliwość dokonania warunkowej oceny spełniania kryterium
i skierowania projektu do negocjacji we wskazanym w karcie oceny zakresie dotyczącym warunkowo dokonanej oceny.
</t>
  </si>
  <si>
    <t xml:space="preserve">Weryfikacji podlega poprawność sporządzenia budżetu pod kątem, czy planowane wydatki zostały wykazane i opisane w budżecie projektu zgodnie z zapisami wskazanej w wezwaniu/regulaminie konkursu instrukcji wypełniania wniosku o dofinansowanie w ramach RPO WP.
Istnieje możliwość dokonania warunkowej oceny spełniania kryterium 
i skierowania projektu do negocjacji we wskazanym w karcie oceny zakresie dotyczącym warunkowo dokonanej oceny.
</t>
  </si>
  <si>
    <t xml:space="preserve">Weryfikacji podlega niezbędność planowanych wydatków 
w budżecie na realizację projektu pod kątem:
 czy wynikają one bezpośrednio z zakresu zadań w projekcie,
 czy przyczyniają się one do osiągnięcia rezultatów projektu.
Istnieje możliwość dokonania warunkowej oceny spełniania kryterium 
i skierowania projektu do negocjacji we wskazanym w karcie oceny zakresie dotyczącym warunkowo dokonanej oceny.
</t>
  </si>
  <si>
    <t xml:space="preserve">Weryfikacji podlega racjonalność i efektywność planowanych wydatków pod kątem:
 czy są racjonalne i efektywne w odniesieniu do zakresu rzeczowego projektu i czasu jego realizacji,
 czy są zgodne ze stawkami rynkowymi i/lub z taryfikatorem wydatków,
 czy określone w projekcie nakłady finansowe służą osiągnięciu możliwie najkorzystniejszych efektów realizacji zadań,
 czy są adekwatne do planowanych rezultatów projektu 
z uwzględnieniem jego zakresu i specyfiki.
Istnieje możliwość dokonania warunkowej oceny spełniania kryterium 
i skierowania projektu do negocjacji we wskazanym w karcie oceny zakresie dotyczącym warunkowo dokonanej oceny.
</t>
  </si>
  <si>
    <t xml:space="preserve">Weryfikacji podlega potencjał finansowy wnioskodawcy i partnera/-ów projektu (jeśli dotyczy) pod kątem: 
 czy planowane roczne wydatki ujęte w budżecie projektu są równe lub mniejsze w odniesieniu do przychodów wnioskodawcy (lub łącznie wnioskodawcy i partnera/-ów) za ostatni zamknięty rok obrotowy,
 czy w przypadku uwzględnienia w projekcie obrotów partnera/-ów, obroty wnioskodawcy stanowią co najmniej 50% rocznych wydatków ujętych w budżecie projektu,
 czy informacje na temat przychodów wnioskodawcy (i/lub partnera/-ów) za ostatni zamknięty rok obrotowy są zgodne 
z zapisami wskazanej w regulaminie konkursu instrukcji wypełniania wniosku o dofinansowanie w ramach RPO WP.
Istnieje możliwość dokonania warunkowej oceny spełniania kryterium 
i skierowania projektu do negocjacji we wskazanym w karcie oceny zakresie dotyczącym warunkowo dokonanej oceny.
</t>
  </si>
  <si>
    <t xml:space="preserve">Weryfikacji podlegają zasoby techniczne posiadane lub nabywane/ wynajmowane/ adaptowane przez wnioskodawcę (i/lub partnera/-ów) pod kątem:
 czy wykazane w projekcie sprzęt, wyposażenie i lokale użytkowe są niezbędne do prawidłowej realizacji wsparcia na rzecz grupy docelowej i osiągnięcia rezultatów zaplanowanych w projekcie,
 czy wykazane sprzęt, wyposażenie i lokale użytkowe wykorzystane do realizacji działań na rzecz grupy docelowej są zgodne z budżetem projektu.
Istnieje możliwość dokonania warunkowej oceny spełniania kryterium 
i skierowania projektu do negocjacji we wskazanym w karcie oceny zakresie dotyczącym warunkowo dokonanej oceny.
</t>
  </si>
  <si>
    <t xml:space="preserve">Ocenie podlega sposób zarządzania projektem pod kątem:
 czy zakresy obowiązków przypisane poszczególnym stanowiskom są adekwatne do zakresu rzeczowo-finansowego projektu,
 czy kwalifikacje i kompetencje osób zajmujących dane stanowisko są adekwatne do zakresu obowiązków przypisanego do tego stanowiska,
 czy przyjęta metodyka i/lub struktura zarządzania projektem zapewnia prawidłową jego realizację,
 czy przyjęte zasady i narzędzia kontroli i monitoringu umożliwią zapewnienie właściwej oceny i kontroli realizacji harmonogramu, budżetu i wskaźników projektu oraz należyte zarządzanie zidentyfikowanym ryzykiem w poszczególnych zadaniach.
Istnieje możliwość dokonania warunkowej oceny spełniania kryterium 
i skierowania projektu do negocjacji we wskazanym w karcie oceny zakresie dotyczącym warunkowo dokonanej oceny.
</t>
  </si>
  <si>
    <t xml:space="preserve">Ocenie podlega istota i waga zidentyfikowanego problemu/-ów w powiązaniu ze specyficznymi cechami grupy docelowej objętej wsparciem w projekcie w kontekście wskazanych danych i źródeł jego/ich pochodzenia.
W ramach oceny zakłada się, że projekty ujęte w ZPT spełniają kryterium w maksymalnym stopniu pod warunkiem pełnej zgodności z przyjętymi w ZPT uzgodnieniami.
Cechy grupy docelowej
0 pkt – zidentyfikowane specyficzne cechy grupy docelowej nie mają wpływu na wystąpienie określonego w projekcie problemu/-ów, a tym samym nie stanowią one jego/ich źródła 
i przyczyny.
1 pkt – większość zidentyfikowanych specyficznych cech grupy docelowej ma wpływ na wystąpienie określonego w projekcie problemu/-ów, a tym samym nie w pełni stanowią one jego/ich źródła i przyczyny.
3 pkt – wszystkie zidentyfikowane specyficzne cechy grupy docelowej mają bezpośredni wpływ na wystąpienie określonego w projekcie problemu/-ów, a tym samym w pełni stanowią jego/ich źródła i przyczyny.
3 pkt – projekt jest zgodny z zakresem uzgodnionym w ramach ZPT.
Problemy grupy docelowej
0 pkt – wskazane w projekcie problemy grupy docelowej nie zostały zdefiniowane w sposób zrozumiały i precyzyjny 
(z uwzględnieniem potrzeb, oczekiwań uczestników projektu oraz barier, które napotykają uczestnicy) w kontekście możliwości zidentyfikowania na jego podstawie zakresu zadań.
1 pkt – większość wskazanych w projekcie problemów grupy docelowej zostało zdefiniowane w sposób zrozumiały 
i precyzyjny (z uwzględnieniem potrzeb, oczekiwań uczestników projektu oraz barier, które napotykają uczestnicy) w kontekście możliwości zidentyfikowania na ich podstawie zakresu zadań.
3 pkt – wszystkie wskazane w projekcie problemy grupy docelowej zostały nazwane i opisane w sposób zrozumiały 
i precyzyjny (z uwzględnieniem potrzeb, oczekiwań uczestników projektu oraz barier, które napotykają uczestnicy) w kontekście możliwości zidentyfikowania na ich podstawie zakresu zadań.
3 pkt – projekt jest zgodny z zakresem uzgodnionym w ramach ZPT.
Dane i ich źródła pochodzenia
0 pkt – nie występuje powiązanie merytoryczne między danymi 
a zdefiniowanymi problemami i/lub wszystkie przedstawione dane nie spełniają łącznie następujących warunków: 
 są aktualne (zostały pozyskane w okresie nie więcej niż trzech lat w stosunku do roku, w którym składany jest wniosek o dofinansowanie),
 są efektem analiz/konsultacji przeprowadzonych bezpośrednio na potrzeby zdiagnozowania sytuacji problemowej dla danego projektu (w szczególności na obszarze realizacji projektu i z udziałem potencjalnej/ wybranej grupy docelowej),
 są weryfikowalne poprzez określenie źródła ich pochodzenia.
1 pkt – występuje częściowe powiązanie merytoryczne między danymi a zdefiniowanymi problemami i jednocześnie wszystkie przedstawione dane spełniają łącznie następujące warunki: 
 są aktualne (zostały pozyskane w okresie nie więcej niż trzech lat w stosunku do roku, w którym składany jest wniosek o dofinansowanie),
 są efektem analiz/konsultacji przeprowadzonych bezpośrednio na potrzeby zdiagnozowania sytuacji problemowej dla danego projektu (w szczególności na obszarze realizacji projektu i z udziałem potencjalnej/ wybranej grupy docelowej),
 są weryfikowalne poprzez określenie źródła ich pochodzenia.
2 pkt – występuje pełne powiązanie merytoryczne między danymi a zdefiniowanymi problemami i jednocześnie wszystkie przedstawione dane spełniają łącznie następujące warunki: 
 są aktualne (zostały pozyskane w okresie nie więcej niż trzech lat w stosunku do roku, w którym składany jest wniosek o dofinansowanie),
 są efektem analiz/konsultacji przeprowadzonych bezpośrednio na potrzeby zdiagnozowania sytuacji problemowej dla danego projektu (w szczególności na obszarze realizacji projektu i z udziałem potencjalnej/ wybranej grupy docelowej),
 są weryfikowalne poprzez określenie źródła ich pochodzenia.
2 pkt – projekt jest zgodny z zakresem uzgodnionym w ramach ZPT
</t>
  </si>
  <si>
    <t xml:space="preserve">Ocenie podlega dobór działań w świetle zdefiniowanego problemu oraz ich wieloaspektowość i kompleksowość z punktu widzenia zdolności do jego skutecznego i trwałego rozwiązania.
Zadania w kontekście problemów
0 pkt – zadania i podzadania nie są logicznie i adekwatnie przyporządkowane do zidentyfikowanych problemów grupy docelowej.
1 pkt – większość zadań i podzadań jest logicznie i adekwatnie przyporządkowana do zidentyfikowanych problemów grupy docelowej.
2 pkt – wszystkie zadania i podzadania są logicznie i adekwatnie przyporządkowane do zidentyfikowanych problemów grupy docelowej.
Jakość zadań
0 pkt – jakość i zaplanowany przebieg wsparcia nie pozwoli na efektywne i skuteczne zrealizowanie zakresu rzeczowego projektu z uwzględnieniem podmiotu odpowiedzialnego za realizację zadań, okresu realizacji zadań oraz identyfikacji ryzyka i sposobów jego ograniczania, w tym dotyczącego procesu rekrutacji uczestników do projektu.
1 pkt – jakość i zaplanowany przebieg wsparcia pozwoli częściowo na efektywne i skuteczne zrealizowanie zakresu rzeczowego projektu z uwzględnieniem podmiotu odpowiedzialnego za realizację zadań, okresu realizacji zadań oraz identyfikacji ryzyka i sposobów jego ograniczania, w tym dotyczącego procesu rekrutacji uczestników do projektu.
2 pkt – jakość i zaplanowany przebieg wsparcia w pełni gwarantują efektywne i skuteczne zrealizowanie zakresu rzeczowego projektu z uwzględnieniem podmiotu odpowiedzialnego za realizację zadań, okresu realizacji zadań oraz identyfikacji ryzyka i sposobów jego ograniczania, w tym dotyczącego procesu rekrutacji uczestników do projektu.
Zakres zadań
0 pkt – zakres (rodzaj i charakter) udzielanego wsparcia nie jest adekwatny i dopasowany do potrzeb, barier i problemów uczestników projektu, a tym samym nie przyczyni się on do zniwelowania i/lub rozwiązania problemów grupy docelowej.
1 pkt – zakres (rodzaj i charakter) udzielanego wsparcia jest 
w większości adekwatny i dopasowany do potrzeb, barier 
i problemów uczestników projektu, a tym samym częściowo przyczyni się on do zniwelowania i/lub rozwiązania problemów grupy docelowej.
3 pkt – zakres (rodzaj i charakter) udzielanego wsparcia jest 
w pełni adekwatny i dopasowany do potrzeb, barier 
i problemów uczestników projektu, a tym samym w całości przyczyni się do zniwelowania i/lub rozwiązania problemów grupy docelowej.
</t>
  </si>
  <si>
    <t>t</t>
  </si>
  <si>
    <t>FISZKA PROJEKTU POZAKONKURSOWEGO</t>
  </si>
  <si>
    <t>Nr projektu w Planie Działań</t>
  </si>
  <si>
    <t>Tytuł projektu</t>
  </si>
  <si>
    <t>Utworzenie Centrum Opieki Geriatrycznej w WZRim. dr Jadwigi Titz-Kosko w Sopocie</t>
  </si>
  <si>
    <t>Beneficjent</t>
  </si>
  <si>
    <t>Wojewódzki Zespół Reumatologiczny im. Dr Jadwigi Titz-Kosko ul. Grunwaldzka 1-3 Sopot 81-759</t>
  </si>
  <si>
    <t>Powiat:</t>
  </si>
  <si>
    <t>m. Sopot</t>
  </si>
  <si>
    <t>TERYT:</t>
  </si>
  <si>
    <t>NAZWAPOWIATU</t>
  </si>
  <si>
    <t>TERYTPOWIAT</t>
  </si>
  <si>
    <t xml:space="preserve">Regionalny </t>
  </si>
  <si>
    <t>Oś priorytetowa 7. Zdrowie</t>
  </si>
  <si>
    <t>Działanie 7.1. Zasoby ochrony zdrowia</t>
  </si>
  <si>
    <t>PODDZIAŁANIE 7.1.1. ZASOBY OCHRONY ZDROWIA – MECHANIZM ZIT</t>
  </si>
  <si>
    <t>INFORMACJE O PROJEKCIE</t>
  </si>
  <si>
    <r>
      <t xml:space="preserve">Cel zgodnie z </t>
    </r>
    <r>
      <rPr>
        <i/>
        <sz val="10"/>
        <rFont val="Calibri"/>
        <family val="2"/>
        <charset val="238"/>
      </rPr>
      <t>Policy Paper</t>
    </r>
  </si>
  <si>
    <t>lista rozwijana</t>
  </si>
  <si>
    <t>Cel operacyjny B : Przeciwdziałanie negatywnym trendom demograficznym poprzez rozwój opieki nad matką i dzieckiem oraz osobami starszymi.</t>
  </si>
  <si>
    <t xml:space="preserve">Narzędzie zgodnie z Policy Paper </t>
  </si>
  <si>
    <t>narzedzia_PP_cale</t>
  </si>
  <si>
    <t>Typ projektów zgodnie z PO/ SZOOP</t>
  </si>
  <si>
    <t>1) modernizacja i zakup specjalistycznej aparatury medycznej, sprzętu medycznego oraz
wyposażenia obiektów ochrony zdrowia (z wyłączeniem wyrobów i produktów jednorazowego
użytku) w celu podniesienia jakości usług medycznych,
2) rozbudowa i roboty budowlane (przebudowa, remont) w obiektach ochrony zdrowia (w tym, w
zakresie dostosowania infrastruktury do potrzeb osób starszych i niepełnosprawnych) w
powiązaniu z typem projektu nr 1),</t>
  </si>
  <si>
    <t>Uzasadnienie realizacji projektu 
w trybie pozakonkursowym</t>
  </si>
  <si>
    <t>Projekt jest elemntem przedsięwzięcia "Centrum Geriatrii", które zostało zidentyfikowane zgodnie z procedurą przewidzianą w systemie wdrażania RPO WP 2014 - 2020. Projekt realizowany będzie w trybie pozakonkursowym, jako element składowy przedsięwzięcia wskazanego w Strategii ZIT Obszaru Metropolitalnego Gdańsk - Gdynia - Sopot i zgodnie z procedurą wskazaną w RPO WP 2014 - 2020 (Rozdział 8.3 i 8.4 Szczegółowego Opisu Osi Priorytetowych RPO WP 2014 - 2020). Zgodnie z RPO WP przedsięwzięcie będzie realizowane w trybie pozakonkursowym, jako wynikające ze Strategii ZIT</t>
  </si>
  <si>
    <t>Strategiczność projektu</t>
  </si>
  <si>
    <t>Projekt wskazany jest w Strategii ZIT Obszaru Mteropolitalnego Gdańsk - Gdynia - Sopot do roku 2020 Cel startegiczny 2: Budowa aktywnego i otwartego społeczeństwa, Działanie 4. Zdrowie.</t>
  </si>
  <si>
    <t>Opis wpływu projektu na efektywność kosztową projektu oraz efektywność finansową Beneficjenta</t>
  </si>
  <si>
    <t>Projekt zakłada osiągnięcie wskaźników dotyczacych zwiększenia płynności finansowej i rentowności podmiotu leczniczego zaangażowanego w realizację projektu.Projekt zakłada poprawę efektywności finansowej podmiotu leczniczego zaangażowanego w realizację projektu.Określenie szczegółowych danych liczbowych możliwe będzie po zakończeniu prac nad Studium wykonalności projektu</t>
  </si>
  <si>
    <t>Cel projektu</t>
  </si>
  <si>
    <t>Cel główny projektu to zwiększenie dostępności do usług medycznych w OMGGS. Cele szczegółowe to: 1.Stworzenie warunków poprawy dostępności do wysokospecjalistycznej opieki geriatrycznej.
2. Wyrównywanie różnic w dostępie do świadczeń na obszarze metropolitalnym w ramach zdefiniowanych deficytów w usługach zdrowotnych, infrastrukturze i sprzęcie medycznym
3. Wsparcie regionalnej bazy szpitalnej prowadzącej specjalistyczne usługi zdrowotne w zakresie poprawy dostępności do opieki geriatrycznej, opieki długoterminowej i rehabilitacji.</t>
  </si>
  <si>
    <t>Opis projektu</t>
  </si>
  <si>
    <t xml:space="preserve">Projekt polega na uruchomieniu Centrum Opieki Geriatrycznej w Sopocie poprzez rozbudowę i przebudowę istniejącej bazy lokalowej, zlokalizowany jest przy ul. 23 Marca 93 na terenie Wojewódzkiego Zespołu Reumatologicznego im. dr Jadwigi Titz – Kosko w Sopocie. Efektem projektu będzie wysokospecjalisty ośrodek geriatryczno-rehabilitacyjny posiadający bazę diagnostyczną, oddziały dzienne i bazę ambulatoryjną, w tym. m.in. poradnie: rehabilitacyjną i psychologiczno–psychiatryczną, oraz stacjonarną (41 łóżek) - funkcjonującego w ramach WZR w Sopocie. Projekt przewiduje również program niezbędnych szkoleń dla personelu pracujacego w nowopowstałej infrastrukturze.
</t>
  </si>
  <si>
    <t>Opis zgodności projektu 
z mapami potrzeb zdrowotnych</t>
  </si>
  <si>
    <t>Mapa potrzeb zdrowotnych w zakresie lecznictwa szpitalnego dla województwa pomorskiego" Oddział geriatryczny- Zgodnie z zapisami przytoczonej mapy w województwie pomorskim nie występował ani jeden oddział geriatryczny, a największa część pacjentów z tego województwa, lecząca się na danym oddziale, wyjeżdżała do innych województw.</t>
  </si>
  <si>
    <t>Planowany okres realizacji projektu [RRRR.KW]</t>
  </si>
  <si>
    <t>Planowana data rozpoczęcia  
[RRRR.KW]</t>
  </si>
  <si>
    <t>Planowana data zakończenia 
[RRRR.KW]</t>
  </si>
  <si>
    <t>Planowana data złożenia wniosku 
o dofinansowanie [RRRR.KW]</t>
  </si>
  <si>
    <t>Źródła finansowania</t>
  </si>
  <si>
    <t>[rok]</t>
  </si>
  <si>
    <t>Razem</t>
  </si>
  <si>
    <t>Planowany koszt całkowity 
[PLN]</t>
  </si>
  <si>
    <t>Planowany koszt kwalifikowalny [PLN]</t>
  </si>
  <si>
    <t>Planowane dofinansowanie UE 
[%]</t>
  </si>
  <si>
    <t>Działania w projekcie</t>
  </si>
  <si>
    <t>Nazwa zadania</t>
  </si>
  <si>
    <t>Opis działania</t>
  </si>
  <si>
    <t>Szacunkowa wartość całkowita zadania [PLN]</t>
  </si>
  <si>
    <t>Działnia szkoleniowe</t>
  </si>
  <si>
    <t>szkolenie personelu pracujacego w nowopowstałej infrastrukturze</t>
  </si>
  <si>
    <t xml:space="preserve">Wskaźniki
</t>
  </si>
  <si>
    <t>Rodzaj  [produktu/ rezultatu]</t>
  </si>
  <si>
    <t>Jednostka miary</t>
  </si>
  <si>
    <t>Szacowana wartość osiągnięta dzięki realizacji projektu</t>
  </si>
  <si>
    <t>Wartość docelowa zakładana w PO/SZOOP</t>
  </si>
  <si>
    <t>Liczba wspartych podmiotów leczniczych</t>
  </si>
  <si>
    <t>produktu</t>
  </si>
  <si>
    <t>szt.</t>
  </si>
  <si>
    <t>Liczba nowo zakupionego wysokospecjalistycznego sprzętu medycznego</t>
  </si>
  <si>
    <t>Kryteria wyboru projektu</t>
  </si>
  <si>
    <t>Zawarto w odrębnej tabeli</t>
  </si>
  <si>
    <t>I kw 2017 r.</t>
  </si>
  <si>
    <t>Weryfikacja zakresu rzeczowego projektu (w tym zasadności cross-financingu – jeśli występuje) w kontekście jego celów, wskazanych problemów, lokalizacji, konstrukcji budżetu, osiągnięcia deklarowanych wskaźników oraz pozostałych uwarunkowań określonych w SzOOP na podstawie rekomendacji Komitetu Sterującego ds. koordynacji interwencji EFSI w sektorze zdrowia. Ocena przyjętych rozwiązań technicznych i technologicznych pod kątem spełniania obowiązujących norm i standardów, ich innowacyjności oraz efektywnego wykorzystania zasobów. 
Ocenie podlega także celowość i adekwatność skali i zakresu inwestycji (w tym zakupu  aparatury i specjalistycznego sprzętu medycznego) z punktu widzenia zapotrzebowania na daną infrastrukturę oraz zakresu udzielanych przez podmiot świadczeń opieki zdrowotnej lub, w przypadku poszerzenia oferty medycznej, zidentyfikowanych deficytów podaży świadczeń.
W szczególności weryfikacja, czy projekt uwzględnia konieczność dostosowania placówki do obowiązujących przepisów prawa lub spełnienia bądź przewyższenia wymogów płatnika w zakresie udzielanych świadczeń opieki zdrowotnej finansowanych w ramach publicznego systemu ubezpieczeń zdrowotnych.</t>
  </si>
  <si>
    <t>Weryfikacji podlega zgodność projektu ze specyficznymi wymaganiami formalno-prawnymi warunkującymi realizację projektu wskazanymi w UP, RPO WP, SzOOP oraz wezwaniu/regulaminie konkursu. 
W szczególności weryfikacja, czy:
 zakres interwencji jest zgodny odpowiednim narzędziem zdefiniowanym w dokumencie Krajowe ramy strategiczne. Policy paper dla obszaru zdrowia na lata 2014-2020;
 dla projektu uzyskano pozytywną opinię o celowości inwestycji;
 projekt jest zgodny z danymi zawartymi we właściwej mapie potrzeb zdrowotnych powstałej na potrzeby realizacji warunku ex-ante 9.3 lub danymi źródłowymi do ww. mapy dostępnymi na internetowej platformie danych Baza Analiz Systemowych i Wdrożeniowych udostępnionej przez Ministerstwo Zdrowia  lub na podstawie sprawozdawczości Narodowego Funduszu Zdrowia za ostatni rok sprawozdawczy, o ile dane wymagane do oceny projektu nie zostały uwzględnione w obowiązującej mapie.</t>
  </si>
  <si>
    <t>Weryfikacji podlega spełnienie przez wnioskodawcę i ewentualnych partnerów (jeśli występują) warunków określonych w RPO WP i doprecyzowanych w SzOOP oraz wezwaniu/regulaminie konkursu.
W szczególności weryfikacja, czy wnioskodawca/partnerzy posiadają umowę na udzielanie świadczeń opieki zdrowotnej finansowanych ze środków publicznych w zakresie działań objętych projektem. 
W przypadku poszerzenia działalności podmiotu leczniczego weryfikacja zobowiązania wnioskodawcy/partnera do posiadania umowy na udzielanie świadczeń opieki zdrowotnej finansowanych ze środków publicznych w tym zakresie najpóźniej w kolejnym okresie kontraktowania świadczeń po zakończeniu realizacji projektu lub, w przypadku braku kontraktu, zapewnienie finansowania świadczonych usług ze środków własnych.
W przypadku projektu z zakresu onkologii, w szczególności dotyczącego sal operacyjnych związanego z rozwojem usług medycznych lecznictwa onkologicznego w zakresie zabiegów chirurgicznych, może być on realizowany wyłącznie przez podmiot leczniczy, który przekroczył wartość progową (próg odcięcia) 60 zrealizowanych radykalnych i oszczędzających zabiegów chirurgicznych rocznie dla nowotworów danej grupy narządowej, zgodnie z  właściwą mapą i (o ile jest to uzasadnione) przy wykorzystaniu danych zawartych w platformie lub na podstawie sprawozdawczości Narodowego Funduszu Zdrowia za ostatni rok sprawozdawczy. Radykalne zabiegi chirurgiczne rozumiane są zgodnie z dokumentem pn. Lista procedur (wg klasyfikacji ICD9 zaklasyfikowanych jako zabiegi radykalne w wybranych grupach nowotworów w prognozie z zakresu onkologii) .</t>
  </si>
  <si>
    <r>
      <t xml:space="preserve">Przy tworzyniu kryteriów wyboru projektu zastosowano również przyjęte następujące </t>
    </r>
    <r>
      <rPr>
        <b/>
        <u/>
        <sz val="14"/>
        <color theme="1"/>
        <rFont val="Calibri"/>
        <family val="2"/>
        <charset val="238"/>
        <scheme val="minor"/>
      </rPr>
      <t xml:space="preserve">zasady ogólne </t>
    </r>
    <r>
      <rPr>
        <sz val="14"/>
        <color theme="1"/>
        <rFont val="Calibri"/>
        <family val="2"/>
        <charset val="238"/>
        <scheme val="minor"/>
      </rPr>
      <t>zawarte w Uchwale</t>
    </r>
  </si>
  <si>
    <t xml:space="preserve">Weryfikacji podlega zgodność okresu realizacji projektu z:
 warunkami określonymi w wezwaniu
 okresem kwalifikowalności wydatków wynikającym z zasad przyznawania pomocy publicznej (jeśli dotyczy) 
oraz czy projekt nie został zakończony, zgodnie z art. 65 rozporządzenia ogólnego. 
</t>
  </si>
  <si>
    <t xml:space="preserve">Weryfikacji podlega zgodność projektu ze specyficznymi wymaganiami formalno-prawnymi warunkującymi realizację projektu wskazanymi w UP, RPO WP, SzOOP oraz wezwaniu
W szczególności weryfikacja, czy:
 zakres interwencji jest zgodny odpowiednim narzędziem zdefiniowanym w dokumencie Krajowe ramy strategiczne. Policy paper dla obszaru zdrowia na lata 2014-2020;
 dla projektu uzyskano pozytywną opinię o celowości inwestycji;
 projekt jest zgodny z danymi zawartymi we właściwej mapie potrzeb zdrowotnych powstałej na potrzeby realizacji warunku ex-ante 9.3 lub danymi źródłowymi do ww. mapy dostępnymi na internetowej platformie danych Baza Analiz Systemowych i Wdrożeniowych udostępnionej przez Ministerstwo Zdrowia  lub na podstawie sprawozdawczości Narodowego Funduszu Zdrowia za ostatni rok sprawozdawczy, o ile dane wymagane do oceny projektu nie zostały uwzględnione w obowiązującej mapie.
</t>
  </si>
  <si>
    <t xml:space="preserve">Weryfikacji podlega zgodność projektu z innymi warunkami wynikającymi ze specyfiki Działania/Poddziałania określonymi w SzOOP oraz wezwaniu
W szczególności weryfikacji podlega posiadanie przez wnioskodawcę i ewentualnych partnerów (jeśli występują) odpowiednich certyfikatów i systemów jakości.
</t>
  </si>
  <si>
    <t>Promocja projektu</t>
  </si>
  <si>
    <t>tablice informacyjne i pamiątkowe</t>
  </si>
  <si>
    <t xml:space="preserve">Program będzie realizowany przez podmioty wyłonione w konkursie zgodnie z opracowanym Regionalnym Programie Zdrowotnym. W chwili obecnej brak danych dotyczących szczegółowych kosztów poszczególnych interwencji. Na tym etapie nie jest możliwe podanie kosztów jednostkowych poszczególnych działań, ponieważ w programie występują kilka interwencji, które adresowane są do różnych grup uczestników, dodatkowo planuje się turnusy rehabilitacyjne których koszt jest znacząco wyższy od pozostałych interwencji. </t>
  </si>
  <si>
    <t xml:space="preserve">Centrum Geriatrii </t>
  </si>
  <si>
    <t>Gdański Uniwersytet Medyczny</t>
  </si>
  <si>
    <t>m. Gdańsk</t>
  </si>
  <si>
    <t>22 61</t>
  </si>
  <si>
    <t>Centrum Geriatrii jest narzedziem realizacji jednego z celów strategicznych dokumentu "Strategi Zintegrowanych Inwestycji Terytorialnych Obszar Metropolitalny Gdańsk-Gdynia-Sopot do 2020 roku, cel strategiczny II. Budowa aktywnego i otwartego społeczeństwa, Działanie 3 - Zdrowie.</t>
  </si>
  <si>
    <t>Projekt zakłada poprawę efektywności finansowej Uniwersyteckiego Centrum Klinicznego -  podmiotu leczniczego zaangażowanego w realizację projektu.Określenie szczegółowych danych liczbowych możliwe będzie po zakończeniu prac nad Studium wykonalności projektu oraz po przyjęciu przez Komitet Monitorujący RPO WP kryteriów wyboru projektów dla działania 7.1.1 RPO WP 2014-2020. Przedmiotem Studium wykonalności będzie analiza wariantów inwestycyjnych, gdzie jednym z kryteriów będzie ocena efektywności finansowej przedsięwzięcia. W ramach analizy finansowej zostanie dokonana ocena finansowa rentowności projektu oraz kapitału własnego. Wyliczone zostaną również wskaźniki finansowej efektywności projektu: FNPV/C i FRR/C oraz FNPV/K i FRR/K. Projekt przewiduje reorganizację struktur UCK poprzez maksymalizację wykorzystania istniejącej i wytworzonej w ramach przedsięwzięcia infrastruktury oraz nadanie nowych funkcji istniejącym jednostkom organizacyjnym. Zakres reorganizacji zostanie ustalony w Studium Wykonalności, którego elementem będzie tzw. analiza wariantów, gdzie jednym z kryteriów będzie alaliza różnych zakresów realizowanego przedsięwzięcia w celu wskazania najbardziej optymalnego z wariantów. 
Projekt przewiduje realizację działań o charakterze konsolidacyjnym. Podmioty zaangazowane w realziację projektu (Gdański Uniwersytet Medyczny oraqz Uniwersyteckie Centrum Kliniczne) współpracują z Wojewódzkim Zespołem Rumatologicznym (beneficjentem komplementarnego przedsięwzięcia w ramach ZIT) zarówno na etapie wdrażania projektów, jak i  na innych płaszczyznach, m.in.. wsparcia środowiskowych form opieki, przeprowadzania szkoleń dla kadr świadczących usługi zdrowotne i opiekuńcze. Planowane jest też wdrożenie  zintegrowanego modelu opieki nad nad osobami przewlekle chorymi w wieku podeszłym przy wsparciu narzędzi informatycznych dostosowanych do potrzeb i ograniczeń tej grupy wiekowej</t>
  </si>
  <si>
    <t xml:space="preserve">Cel ogólny:
Zwiększenie dostępności do usług zdrowotnych na obszarze OM
Cele szczegółowe:
1.Stworzenie warunków poprawy dostępności do wysokospecjalistycznej, w tym uniwersyteckiej opieki geriatrycznej
2. Wyrównywanie różnic w dostępie do świadczeń na obszarze metropolitalnym w ramach zdefiniowanych deficytów w usługach zdrowotnych, infrastrukturze i sprzęcie medycznym
3. Wsparcie regionalnej bazy szpitalnej prowadzącej specjalistyczne usługi zdrowotne w zakresie poprawy dostępności do opieki geriatrycznej, opieki długoterminowej i rehabilitacji.
Cele i założenia projektu są w pełni zgodne z diagnozą sytuacji społeczno-gospodarczej dla obszaru ochrony zdrowia zawartej w dokumencie Strategia Zintegrowanych Inwestycji Terytorialnych Obszaru Metropolitalnego Gdańsk-Gdynia-Sopot z 15 lutego 2016 r. Realizacja przedsięwzięcia Centrum Geriatrii przyczyni się do realizacji celu strategicznego ZIT, którym jest budowa aktywnego i otwartego społeczeństwa.
Zgodnie z treścią dokumentu wzrasta popyt na świadczenia zdrowotne i opieki społecznej wymagające kompleksowego, zintegrowanego systemu opieki nad osobami starszymi, z uwagi na postępujący proces starzenia się społeczeństwa. Województwo nie dysponuje pełno profilowym oddziałem geriatrycznym ani geriatrycznym zespołem opieki dziennej. Jednocześnie, za sprawą obecności Gdańskiego Uniwersytetu Medycznego, województwo pomorskie dysponuje dostępem do wykwalifikowanych kadr medycznych i należałoby lepiej wykorzystać ten potencjał do złagodzenia niepożądanych skutków związanych ze starzeniem się społeczeństwa.
Realizacja projektu z punktu widzenia rozwoju zarówno metropolii, jak i całego regionu,  ma niezwykle istotne znaczenie, gdyż jest ściśle powiązana z tym obszarem i koncentruje się na rozwiązywaniu problemów mieszkańców tego obszaru, przede wszystkim problemu starzenia się społeczności oraz braku dostępu do wyspecjalizowanej opieki w zakresie geriatrii. W celu właściwej realizacji działań przewidzianych do realizacji w ramach projektu zostanie wykorzystana baza lokalowa i potencjał intelektualny GUMed, jedynej uczelni medycznej na Pomorzu, której działalność prowadzona jest na obszarze metropolitalnym.
</t>
  </si>
  <si>
    <r>
      <rPr>
        <b/>
        <i/>
        <sz val="8"/>
        <rFont val="Calibri"/>
        <family val="2"/>
        <charset val="238"/>
      </rPr>
      <t>"Mapa potrzeb zdrowotnych w zakresie lecznictwa szpitalnego dla województwa pomorskiego" Oddział geriatryczny</t>
    </r>
    <r>
      <rPr>
        <i/>
        <sz val="8"/>
        <rFont val="Calibri"/>
        <family val="2"/>
        <charset val="238"/>
      </rPr>
      <t>- Zgodnie z zapisami przytoczonej mapy w województwie pomorskim nie występował ani jeden oddział geriatryczny, a największa część pacjentów z tego województwa, lęcząca się na dany oddziale, wyjeżdzała do innych wojewodztw.</t>
    </r>
  </si>
  <si>
    <t>2017.III</t>
  </si>
  <si>
    <t>2020.IV</t>
  </si>
  <si>
    <t>2017.I</t>
  </si>
  <si>
    <t>Prace remontowo-budowlane  (przebudowa / lub remont) oraz zakup wyposażenia</t>
  </si>
  <si>
    <t>Opracowanie nowej formy udzielania świadczeń zdrowotnych oraz przeprowadzenie dedykowanych szkoleń ( finansowane m. in. w ramach Instrumenut elastyczności)</t>
  </si>
  <si>
    <t>Współpraca partnerów w zakresie działań mających na celu wzmocnienie koordynacji pomiędzy różnymi poziomami opieki zdrowotnej, w tym POZ, wdrażania zintegrowanego modelu opieki nad osobami przewlekle chorymi w wieku podeszłym (m.in. z uwzględnieniem tworzenia zespołów świadczących usługi pacjentom w ich miejscach zamieszkania oraz przeprowadzenie szkoleń dla kadr świadczących usługi medyczne i opiekuńcze)</t>
  </si>
  <si>
    <t>P</t>
  </si>
  <si>
    <t>Całkowite</t>
  </si>
  <si>
    <t>GUM</t>
  </si>
  <si>
    <t>WZR</t>
  </si>
  <si>
    <t>Plan Działań</t>
  </si>
  <si>
    <t>Karta Projektu</t>
  </si>
  <si>
    <t>UE</t>
  </si>
  <si>
    <t xml:space="preserve">W ramach przedsięwzięcia zaplanowano następujące działania:
1. Rozwój referencyjnego klinicznego ośrodka geriatryczno - rehabilitacyjnego posiadającego aktualnie bazę stacjonarną (ok. 25 łóżek) i zbyt szczupłą bazę ambulatoryjną, powiązaną z istniejącą bazą rehabilitacyjną (funkcjonującą w ramach UCK), która wymaga istotnej modernizacji i  doposażenia                                   
2. Współpraca partnerów w zakresie działań mających na celu wzmocnienie koordynacji pomiędzy różnymi poziomami opieki zdrowotnej, w tym POZ, wdrażania zintegrowanego modelu opieki nad osobami przewlekle chorymi w wieku podeszłym (m.in. z uwzględnieniem tworzenia zespołów świadczących usługi pacjentom w ich miejscach zamieszkania oraz przeprowadzenie szkoleń dla kadr świadczących usługi medyczne i opiekuńcze)
Grupę docelową projektu stanowią:
1) mieszkańcy, w tym w szczególności mieszkańcy obszarów o niezadowalającej dostępności do specjalistycznych usług zdrowotnych,
2) osoby starsze,
3) kadra podmiotów świadczących usługi zdrowotne (szkolenia w ramach finansowania krzyżowego).
</t>
  </si>
  <si>
    <t>Koszty kwalifikowalne</t>
  </si>
  <si>
    <t>Koszty niekwalifikowalne</t>
  </si>
  <si>
    <t>Planowana alokacja</t>
  </si>
  <si>
    <t>Wkład krajowy</t>
  </si>
  <si>
    <t>1/2017</t>
  </si>
  <si>
    <t>Centrum Geriatrii_GUM</t>
  </si>
  <si>
    <t>Centrum Geriatrii_WZR</t>
  </si>
  <si>
    <t>01.12.2016 r.</t>
  </si>
  <si>
    <t>2017.03</t>
  </si>
  <si>
    <t>2019.03</t>
  </si>
  <si>
    <t>2017.01</t>
  </si>
  <si>
    <t>Budowa Centrum Opieki Geriatrycznej - prace budowlane oraz pozostałe wydatki z nimi związane (np.nadzory, koszt nieruchomości)</t>
  </si>
  <si>
    <t xml:space="preserve">Prace budowlane obejmują swoim  zakresem:
a) Rozbiórkę trzech budynków gospodarczych przy ul. 23 Marca 93.                                         b) Przebudowę i rozbudowę budynków istniejących (oznaczonych jako budynki B i D,). Rozbudowa polega na dobudowaniu nowych zespołów pomieszczeń oddziałów geriatrii i rehabilitacji dziecięcej do istniejącego, wolnostojącego budynku B. Do budynku dostawiono od strony północnej budynek A, od strony południowej budynek C, który jednokondygnacyjnym łącznikiem w poziomie parteru łączy się z budynkiem D. Budynki A i C zaprojektowano na tym samym poziomie posadzek na wszystkich kondygnacjach jak w budynku B. Budynek B podlega przebudowie z uwagi na zmiany funkcjonalne w jego wnętrzu. Przy rozbudowie przewiduje się uporządkowanie i ujednolicenie całej zabudowy – wymiana materiałów elewacyjnych istniejącego budynku B i zastosowanie tych samych elementów wykończenia elewacji (wraz z wymianą całej stolarki okiennej i drzwiowej), jak w częściach nowoprojektowanych.                                                                                                         c) Zagospodarowanie i urządzenie terenu, polegające na utworzeniu wewnętrznego dziedzińca z ogrodem ziołowo – kwiatowym, utworzenie dojazdu dla pojazdów uprzywilejowanych – ciąg pieszo – jezdny (od strony zachodniej), miejsca postojowe, dojazd do budynków od strony wschodniej.
</t>
  </si>
  <si>
    <t>Budowa Centrum Opieki Geriatrycznej - zakup wyposażenia</t>
  </si>
  <si>
    <t>Zakup specjalistycznego sprzętu medycznego oraz elementów pozostałego wyposażenia i mebli (w tym: zakup specjalistycznego urządzenia medycznego: tomografu komputerowego, a także m.in. urządzeń do światłolecznictwa, elektroterapii, magnetorerapii, krioterapii, terapii ultradźwiękami i promieniami laserowymi, aparatów EKG i USG oraz kolumn intensywnego nadzoru)</t>
  </si>
  <si>
    <t>Ludność objęta ulepszonymi usługami zdrowotnymi</t>
  </si>
  <si>
    <t>rezultatu</t>
  </si>
  <si>
    <t>osoby</t>
  </si>
  <si>
    <t>22 64</t>
  </si>
  <si>
    <t>RPOWP.7.P.3.</t>
  </si>
  <si>
    <t xml:space="preserve">Rozwój referencyjnego klinicznego ośrodka geriatryczno - rehabilitacyjnego posiadającego aktualnie bazę stacjonarną (ok. 25 łóżek) i zbyt szczupłą bazę ambulatoryjną, powiązaną z istniejącą bazą rehabilitacyjną (funkcjonującą w ramach UCK), która wymaga istotnej modernizacji i  doposażenia. Z uwagi na wczesną, przedaplikacyjną fazę projektu w części dotyczącej GUMed nie jest możliwe na chwilę obecną rozdzielenie poszczególnych kategorii wydatków, w szczególności tych dedykowanych infrastrukturze i doposażeniu. Szczegółowy podział zadań na te działania pojawi się na etapie przygotowania Studium Wykonalności, gdzie w ramach analizy alternatywnych wariantów przedsięwzięcia zostanie ustalony wariant optymalny, który  najefektywniej i najskuteczniej będzie realizować zakładane cele projektu. Na tym etapie zadania przedsięwzięcia zostaną rozdzielone na prace budowlane i na koszty doposażenia. 
Aktualnie rozważamy następujące warianty realizacyjne zależnie w przeważającej mierze od docelowego sposobu finansowania świadczeń:
1) Roboty budowlane i doposażenie istniejącej bazy rehabilitacyjnej i ambulatoryjnej POZ/AOS
2) Roboty budowlane i wyposażenie nowego POZ/AOS w powiązaniu z bazą rehabilitacyjną w nowej, dzierżawionej lokalizacji
3) Rozbudowa i wyposażenie bazy GUMed/UCK dla potrzeb poszerzenia działalności POZ/AOS/Rehabilitacja
4) Roboty budowlane i wyposażenie bazy  geriatryczno-rehabilitacyjnej w nowej pozyskanej przez GUMed lokalizacji 
</t>
  </si>
  <si>
    <t>RPOWP.7.P.2, RPOWP.7.P.3</t>
  </si>
  <si>
    <t>PLAN DZIAŁAŃ [Województwo Pomorskie]
W SEKTORZE ZDROWIA NA ROK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</si>
</sst>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 _z_ł_-;\-* #,##0.00\ _z_ł_-;_-* &quot;-&quot;??\ _z_ł_-;_-@_-"/>
    <numFmt numFmtId="164" formatCode="_-* #,##0\ _z_ł_-;\-* #,##0\ _z_ł_-;_-* &quot;-&quot;??\ _z_ł_-;_-@_-"/>
    <numFmt numFmtId="165" formatCode="#,##0.00\ &quot;zł&quot;"/>
    <numFmt numFmtId="166" formatCode="_-* #,##0.00\ [$zł-415]_-;\-* #,##0.00\ [$zł-415]_-;_-* &quot;-&quot;??\ [$zł-415]_-;_-@_-"/>
  </numFmts>
  <fonts count="43">
    <font>
      <sz val="11"/>
      <color theme="1"/>
      <name val="Calibri"/>
      <family val="2"/>
      <charset val="238"/>
      <scheme val="minor"/>
    </font>
    <font>
      <sz val="11"/>
      <color theme="1"/>
      <name val="Calibri"/>
      <family val="2"/>
      <charset val="238"/>
      <scheme val="minor"/>
    </font>
    <font>
      <b/>
      <sz val="11"/>
      <color theme="1"/>
      <name val="Arial"/>
      <family val="2"/>
      <charset val="238"/>
    </font>
    <font>
      <sz val="10"/>
      <color theme="1"/>
      <name val="Calibri"/>
      <family val="2"/>
      <charset val="238"/>
      <scheme val="minor"/>
    </font>
    <font>
      <i/>
      <sz val="10"/>
      <color theme="1"/>
      <name val="Calibri"/>
      <family val="2"/>
      <charset val="238"/>
      <scheme val="minor"/>
    </font>
    <font>
      <b/>
      <sz val="10"/>
      <color theme="1"/>
      <name val="Calibri"/>
      <family val="2"/>
      <charset val="238"/>
      <scheme val="minor"/>
    </font>
    <font>
      <sz val="10"/>
      <name val="Calibri"/>
      <family val="2"/>
      <charset val="238"/>
      <scheme val="minor"/>
    </font>
    <font>
      <i/>
      <sz val="10"/>
      <name val="Calibri"/>
      <family val="2"/>
      <charset val="238"/>
      <scheme val="minor"/>
    </font>
    <font>
      <b/>
      <i/>
      <sz val="10"/>
      <color theme="1"/>
      <name val="Calibri"/>
      <family val="2"/>
      <charset val="238"/>
      <scheme val="minor"/>
    </font>
    <font>
      <b/>
      <sz val="11"/>
      <color theme="1"/>
      <name val="Calibri"/>
      <family val="2"/>
      <charset val="238"/>
      <scheme val="minor"/>
    </font>
    <font>
      <b/>
      <sz val="11"/>
      <color theme="0"/>
      <name val="Calibri"/>
      <family val="2"/>
      <charset val="238"/>
      <scheme val="minor"/>
    </font>
    <font>
      <sz val="14"/>
      <color theme="1"/>
      <name val="Calibri"/>
      <family val="2"/>
      <charset val="238"/>
      <scheme val="minor"/>
    </font>
    <font>
      <sz val="8"/>
      <color theme="1"/>
      <name val="Calibri"/>
      <family val="2"/>
      <charset val="238"/>
      <scheme val="minor"/>
    </font>
    <font>
      <i/>
      <sz val="8"/>
      <color theme="1"/>
      <name val="Calibri"/>
      <family val="2"/>
      <charset val="238"/>
      <scheme val="minor"/>
    </font>
    <font>
      <b/>
      <u/>
      <sz val="8"/>
      <color theme="1"/>
      <name val="Calibri"/>
      <family val="2"/>
      <charset val="238"/>
      <scheme val="minor"/>
    </font>
    <font>
      <sz val="10"/>
      <color rgb="FF000000"/>
      <name val="Calibri"/>
      <family val="2"/>
      <charset val="238"/>
      <scheme val="minor"/>
    </font>
    <font>
      <sz val="9"/>
      <color theme="1"/>
      <name val="Calibri"/>
      <family val="2"/>
      <charset val="238"/>
      <scheme val="minor"/>
    </font>
    <font>
      <sz val="12"/>
      <color theme="1"/>
      <name val="Calibri"/>
      <family val="2"/>
      <charset val="238"/>
      <scheme val="minor"/>
    </font>
    <font>
      <b/>
      <sz val="14"/>
      <color theme="1"/>
      <name val="Calibri"/>
      <family val="2"/>
      <charset val="238"/>
      <scheme val="minor"/>
    </font>
    <font>
      <b/>
      <sz val="12"/>
      <color theme="1"/>
      <name val="Calibri"/>
      <family val="2"/>
      <charset val="238"/>
      <scheme val="minor"/>
    </font>
    <font>
      <b/>
      <sz val="12"/>
      <name val="Calibri"/>
      <family val="2"/>
      <charset val="238"/>
      <scheme val="minor"/>
    </font>
    <font>
      <sz val="9"/>
      <name val="Calibri"/>
      <family val="2"/>
      <charset val="238"/>
      <scheme val="minor"/>
    </font>
    <font>
      <i/>
      <sz val="9"/>
      <color theme="1"/>
      <name val="Calibri"/>
      <family val="2"/>
      <charset val="238"/>
      <scheme val="minor"/>
    </font>
    <font>
      <b/>
      <i/>
      <sz val="11"/>
      <color theme="1"/>
      <name val="Calibri"/>
      <family val="2"/>
      <charset val="238"/>
      <scheme val="minor"/>
    </font>
    <font>
      <b/>
      <sz val="22"/>
      <color theme="1"/>
      <name val="Calibri"/>
      <family val="2"/>
      <charset val="238"/>
      <scheme val="minor"/>
    </font>
    <font>
      <sz val="9"/>
      <color indexed="81"/>
      <name val="Tahoma"/>
      <charset val="1"/>
    </font>
    <font>
      <b/>
      <sz val="8"/>
      <color theme="1"/>
      <name val="Calibri"/>
      <family val="2"/>
      <charset val="238"/>
      <scheme val="minor"/>
    </font>
    <font>
      <sz val="11"/>
      <color theme="1"/>
      <name val="Times New Roman"/>
      <family val="1"/>
      <charset val="238"/>
    </font>
    <font>
      <sz val="11"/>
      <color rgb="FF333333"/>
      <name val="Open_sansregular"/>
    </font>
    <font>
      <sz val="10"/>
      <color rgb="FF333333"/>
      <name val="Open_sansregular"/>
    </font>
    <font>
      <b/>
      <sz val="18"/>
      <color theme="1"/>
      <name val="Calibri"/>
      <family val="2"/>
      <charset val="238"/>
      <scheme val="minor"/>
    </font>
    <font>
      <sz val="18"/>
      <color theme="1"/>
      <name val="Calibri"/>
      <family val="2"/>
      <charset val="238"/>
      <scheme val="minor"/>
    </font>
    <font>
      <i/>
      <sz val="11"/>
      <color theme="1"/>
      <name val="Calibri"/>
      <family val="2"/>
      <charset val="238"/>
      <scheme val="minor"/>
    </font>
    <font>
      <b/>
      <u/>
      <sz val="14"/>
      <color theme="1"/>
      <name val="Calibri"/>
      <family val="2"/>
      <charset val="238"/>
      <scheme val="minor"/>
    </font>
    <font>
      <b/>
      <i/>
      <sz val="16"/>
      <color theme="1"/>
      <name val="Calibri"/>
      <family val="2"/>
      <charset val="238"/>
      <scheme val="minor"/>
    </font>
    <font>
      <i/>
      <sz val="9"/>
      <name val="Calibri"/>
      <family val="2"/>
      <charset val="238"/>
      <scheme val="minor"/>
    </font>
    <font>
      <b/>
      <sz val="20"/>
      <color theme="1"/>
      <name val="Calibri"/>
      <family val="2"/>
      <charset val="238"/>
      <scheme val="minor"/>
    </font>
    <font>
      <b/>
      <i/>
      <sz val="8"/>
      <name val="Arial"/>
      <family val="2"/>
      <charset val="238"/>
    </font>
    <font>
      <i/>
      <sz val="10"/>
      <name val="Calibri"/>
      <family val="2"/>
      <charset val="238"/>
    </font>
    <font>
      <i/>
      <sz val="8"/>
      <name val="Calibri"/>
      <family val="2"/>
      <charset val="238"/>
      <scheme val="minor"/>
    </font>
    <font>
      <b/>
      <i/>
      <sz val="8"/>
      <name val="Calibri"/>
      <family val="2"/>
      <charset val="238"/>
    </font>
    <font>
      <b/>
      <sz val="16"/>
      <color theme="1"/>
      <name val="Calibri"/>
      <family val="2"/>
      <charset val="238"/>
      <scheme val="minor"/>
    </font>
    <font>
      <i/>
      <sz val="8"/>
      <name val="Calibri"/>
      <family val="2"/>
      <charset val="238"/>
    </font>
  </fonts>
  <fills count="28">
    <fill>
      <patternFill patternType="none"/>
    </fill>
    <fill>
      <patternFill patternType="gray125"/>
    </fill>
    <fill>
      <patternFill patternType="solid">
        <fgColor rgb="FFF0F0FF"/>
        <bgColor indexed="64"/>
      </patternFill>
    </fill>
    <fill>
      <patternFill patternType="solid">
        <fgColor theme="0" tint="-4.9989318521683403E-2"/>
        <bgColor indexed="64"/>
      </patternFill>
    </fill>
    <fill>
      <patternFill patternType="solid">
        <fgColor theme="0"/>
        <bgColor indexed="64"/>
      </patternFill>
    </fill>
    <fill>
      <patternFill patternType="solid">
        <fgColor theme="2" tint="-0.499984740745262"/>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2" tint="-9.9978637043366805E-2"/>
        <bgColor indexed="64"/>
      </patternFill>
    </fill>
    <fill>
      <patternFill patternType="solid">
        <fgColor theme="3" tint="-0.249977111117893"/>
        <bgColor indexed="64"/>
      </patternFill>
    </fill>
    <fill>
      <patternFill patternType="solid">
        <fgColor theme="6" tint="0.39997558519241921"/>
        <bgColor indexed="64"/>
      </patternFill>
    </fill>
    <fill>
      <patternFill patternType="solid">
        <fgColor theme="6" tint="-0.499984740745262"/>
        <bgColor indexed="64"/>
      </patternFill>
    </fill>
    <fill>
      <patternFill patternType="solid">
        <fgColor theme="6" tint="0.79998168889431442"/>
        <bgColor indexed="64"/>
      </patternFill>
    </fill>
    <fill>
      <patternFill patternType="solid">
        <fgColor rgb="FFFFFF00"/>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7" tint="-0.249977111117893"/>
        <bgColor indexed="64"/>
      </patternFill>
    </fill>
    <fill>
      <patternFill patternType="solid">
        <fgColor theme="8" tint="-0.249977111117893"/>
        <bgColor indexed="64"/>
      </patternFill>
    </fill>
    <fill>
      <patternFill patternType="solid">
        <fgColor rgb="FFFFFFCC"/>
        <bgColor indexed="64"/>
      </patternFill>
    </fill>
    <fill>
      <patternFill patternType="solid">
        <fgColor rgb="FF9EEFF8"/>
        <bgColor indexed="64"/>
      </patternFill>
    </fill>
    <fill>
      <patternFill patternType="solid">
        <fgColor theme="8" tint="0.59999389629810485"/>
        <bgColor indexed="64"/>
      </patternFill>
    </fill>
    <fill>
      <patternFill patternType="solid">
        <fgColor theme="9" tint="-0.249977111117893"/>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rgb="FFFFFF99"/>
        <bgColor indexed="64"/>
      </patternFill>
    </fill>
  </fills>
  <borders count="6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right/>
      <top style="thin">
        <color indexed="64"/>
      </top>
      <bottom/>
      <diagonal/>
    </border>
    <border>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diagonal/>
    </border>
    <border>
      <left style="thin">
        <color indexed="64"/>
      </left>
      <right/>
      <top style="medium">
        <color indexed="64"/>
      </top>
      <bottom style="medium">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style="medium">
        <color indexed="64"/>
      </bottom>
      <diagonal/>
    </border>
    <border>
      <left/>
      <right/>
      <top style="medium">
        <color indexed="64"/>
      </top>
      <bottom/>
      <diagonal/>
    </border>
    <border>
      <left/>
      <right/>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right style="medium">
        <color auto="1"/>
      </right>
      <top style="medium">
        <color auto="1"/>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right style="medium">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right/>
      <top/>
      <bottom style="thin">
        <color indexed="64"/>
      </bottom>
      <diagonal/>
    </border>
    <border>
      <left style="medium">
        <color indexed="64"/>
      </left>
      <right/>
      <top style="medium">
        <color indexed="64"/>
      </top>
      <bottom style="thin">
        <color indexed="64"/>
      </bottom>
      <diagonal/>
    </border>
    <border>
      <left/>
      <right style="medium">
        <color indexed="64"/>
      </right>
      <top style="thin">
        <color indexed="64"/>
      </top>
      <bottom/>
      <diagonal/>
    </border>
    <border>
      <left style="medium">
        <color indexed="64"/>
      </left>
      <right/>
      <top style="thin">
        <color indexed="64"/>
      </top>
      <bottom style="thin">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right style="thin">
        <color indexed="64"/>
      </right>
      <top/>
      <bottom style="thin">
        <color indexed="64"/>
      </bottom>
      <diagonal/>
    </border>
    <border>
      <left/>
      <right style="thin">
        <color indexed="64"/>
      </right>
      <top style="medium">
        <color indexed="64"/>
      </top>
      <bottom style="thin">
        <color indexed="64"/>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679">
    <xf numFmtId="0" fontId="0" fillId="0" borderId="0" xfId="0"/>
    <xf numFmtId="0" fontId="3" fillId="0" borderId="0" xfId="0" applyFont="1"/>
    <xf numFmtId="0" fontId="3" fillId="0" borderId="0" xfId="0" applyFont="1" applyAlignment="1">
      <alignment horizontal="center" vertical="center"/>
    </xf>
    <xf numFmtId="0" fontId="8" fillId="0" borderId="24" xfId="0" applyFont="1" applyFill="1" applyBorder="1" applyAlignment="1" applyProtection="1">
      <alignment horizontal="center" wrapText="1"/>
    </xf>
    <xf numFmtId="0" fontId="5" fillId="0" borderId="24" xfId="0" applyFont="1" applyFill="1" applyBorder="1" applyAlignment="1" applyProtection="1">
      <alignment horizontal="center" wrapText="1"/>
    </xf>
    <xf numFmtId="0" fontId="3" fillId="0" borderId="26" xfId="0" applyFont="1" applyBorder="1"/>
    <xf numFmtId="0" fontId="3" fillId="0" borderId="0" xfId="0" applyFont="1" applyFill="1"/>
    <xf numFmtId="0" fontId="2" fillId="2" borderId="0" xfId="0" applyFont="1" applyFill="1" applyBorder="1" applyAlignment="1" applyProtection="1">
      <alignment vertical="center" wrapText="1"/>
    </xf>
    <xf numFmtId="0" fontId="0" fillId="0" borderId="0" xfId="0" applyAlignment="1">
      <alignment vertical="center"/>
    </xf>
    <xf numFmtId="0" fontId="3" fillId="0" borderId="21" xfId="0" applyFont="1" applyFill="1" applyBorder="1" applyAlignment="1" applyProtection="1">
      <alignment horizontal="center" vertical="center" wrapText="1"/>
    </xf>
    <xf numFmtId="0" fontId="3" fillId="2" borderId="30" xfId="0" applyFont="1" applyFill="1" applyBorder="1" applyAlignment="1" applyProtection="1">
      <alignment horizontal="center" vertical="center" wrapText="1"/>
    </xf>
    <xf numFmtId="0" fontId="3" fillId="0" borderId="8" xfId="0" applyFont="1" applyFill="1" applyBorder="1" applyAlignment="1" applyProtection="1">
      <alignment horizontal="center" vertical="center" wrapText="1"/>
    </xf>
    <xf numFmtId="0" fontId="5" fillId="2" borderId="44" xfId="0" applyFont="1" applyFill="1" applyBorder="1" applyAlignment="1" applyProtection="1">
      <alignment horizontal="center" vertical="center" wrapText="1"/>
    </xf>
    <xf numFmtId="0" fontId="3" fillId="0" borderId="15" xfId="0" applyFont="1" applyBorder="1" applyAlignment="1">
      <alignment horizontal="center" vertical="center"/>
    </xf>
    <xf numFmtId="0" fontId="3" fillId="2" borderId="50" xfId="0" applyFont="1" applyFill="1" applyBorder="1" applyAlignment="1" applyProtection="1">
      <alignment horizontal="center" vertical="center" wrapText="1"/>
    </xf>
    <xf numFmtId="0" fontId="3" fillId="0" borderId="1" xfId="0" applyFont="1" applyFill="1" applyBorder="1" applyAlignment="1" applyProtection="1">
      <alignment vertical="center" wrapText="1"/>
    </xf>
    <xf numFmtId="0" fontId="3" fillId="0" borderId="35" xfId="0" applyFont="1" applyFill="1" applyBorder="1" applyAlignment="1" applyProtection="1">
      <alignment vertical="center" wrapText="1"/>
    </xf>
    <xf numFmtId="0" fontId="3" fillId="0" borderId="26" xfId="0" applyFont="1" applyFill="1" applyBorder="1" applyAlignment="1" applyProtection="1">
      <alignment vertical="center" wrapText="1"/>
    </xf>
    <xf numFmtId="0" fontId="3" fillId="0" borderId="27" xfId="0" applyFont="1" applyFill="1" applyBorder="1" applyAlignment="1" applyProtection="1">
      <alignment vertical="center" wrapText="1"/>
    </xf>
    <xf numFmtId="0" fontId="6" fillId="0" borderId="0" xfId="0" applyFont="1"/>
    <xf numFmtId="0" fontId="3" fillId="0" borderId="15" xfId="0" applyFont="1" applyFill="1" applyBorder="1" applyAlignment="1" applyProtection="1">
      <alignment horizontal="center" vertical="center" wrapText="1"/>
    </xf>
    <xf numFmtId="0" fontId="3" fillId="3" borderId="19" xfId="0" applyFont="1" applyFill="1" applyBorder="1" applyAlignment="1" applyProtection="1">
      <alignment horizontal="center" vertical="center" wrapText="1"/>
      <protection locked="0"/>
    </xf>
    <xf numFmtId="0" fontId="3" fillId="0" borderId="37" xfId="0" applyFont="1" applyBorder="1" applyAlignment="1"/>
    <xf numFmtId="0" fontId="3" fillId="0" borderId="42" xfId="0" applyFont="1" applyBorder="1" applyAlignment="1"/>
    <xf numFmtId="0" fontId="3" fillId="0" borderId="46" xfId="0" applyFont="1" applyBorder="1" applyAlignment="1"/>
    <xf numFmtId="0" fontId="3" fillId="0" borderId="34" xfId="0" applyFont="1" applyBorder="1" applyAlignment="1"/>
    <xf numFmtId="0" fontId="3" fillId="0" borderId="0" xfId="0" applyFont="1" applyBorder="1" applyAlignment="1"/>
    <xf numFmtId="0" fontId="3" fillId="0" borderId="47" xfId="0" applyFont="1" applyBorder="1" applyAlignment="1"/>
    <xf numFmtId="0" fontId="3" fillId="0" borderId="48" xfId="0" applyFont="1" applyBorder="1" applyAlignment="1"/>
    <xf numFmtId="0" fontId="3" fillId="0" borderId="49" xfId="0" applyFont="1" applyBorder="1" applyAlignment="1"/>
    <xf numFmtId="0" fontId="3" fillId="0" borderId="26" xfId="0" applyFont="1" applyBorder="1" applyAlignment="1">
      <alignment horizontal="center"/>
    </xf>
    <xf numFmtId="0" fontId="3" fillId="12" borderId="15" xfId="0" applyFont="1" applyFill="1" applyBorder="1" applyAlignment="1" applyProtection="1">
      <alignment horizontal="left" vertical="center" wrapText="1"/>
    </xf>
    <xf numFmtId="0" fontId="3" fillId="12" borderId="26" xfId="0" applyFont="1" applyFill="1" applyBorder="1" applyAlignment="1" applyProtection="1">
      <alignment horizontal="left" vertical="center" wrapText="1"/>
    </xf>
    <xf numFmtId="0" fontId="3" fillId="12" borderId="4" xfId="0" applyFont="1" applyFill="1" applyBorder="1" applyAlignment="1" applyProtection="1">
      <alignment horizontal="left" vertical="center" wrapText="1"/>
    </xf>
    <xf numFmtId="0" fontId="3" fillId="12" borderId="15" xfId="0" applyFont="1" applyFill="1" applyBorder="1" applyAlignment="1" applyProtection="1">
      <alignment horizontal="center" vertical="center" wrapText="1"/>
    </xf>
    <xf numFmtId="0" fontId="3" fillId="12" borderId="26" xfId="0" applyFont="1" applyFill="1" applyBorder="1" applyAlignment="1" applyProtection="1">
      <alignment horizontal="center" vertical="center" wrapText="1"/>
    </xf>
    <xf numFmtId="0" fontId="3" fillId="12" borderId="15" xfId="0" applyFont="1" applyFill="1" applyBorder="1" applyAlignment="1">
      <alignment horizontal="center" vertical="center"/>
    </xf>
    <xf numFmtId="0" fontId="3" fillId="12" borderId="26" xfId="0" applyFont="1" applyFill="1" applyBorder="1" applyAlignment="1" applyProtection="1">
      <alignment horizontal="center" vertical="center" wrapText="1"/>
      <protection locked="0"/>
    </xf>
    <xf numFmtId="0" fontId="3" fillId="12" borderId="51" xfId="0" applyFont="1" applyFill="1" applyBorder="1" applyAlignment="1" applyProtection="1">
      <alignment horizontal="center" vertical="center" wrapText="1"/>
    </xf>
    <xf numFmtId="0" fontId="3" fillId="12" borderId="19" xfId="0" applyFont="1" applyFill="1" applyBorder="1" applyAlignment="1" applyProtection="1">
      <alignment horizontal="center" vertical="center" wrapText="1"/>
    </xf>
    <xf numFmtId="0" fontId="3" fillId="12" borderId="32" xfId="0" applyFont="1" applyFill="1" applyBorder="1" applyAlignment="1" applyProtection="1">
      <alignment horizontal="left" vertical="center" wrapText="1"/>
    </xf>
    <xf numFmtId="0" fontId="3" fillId="17" borderId="17" xfId="0" applyFont="1" applyFill="1" applyBorder="1" applyAlignment="1" applyProtection="1">
      <alignment horizontal="center" vertical="center" wrapText="1"/>
    </xf>
    <xf numFmtId="0" fontId="3" fillId="17" borderId="25" xfId="0" applyFont="1" applyFill="1" applyBorder="1" applyAlignment="1" applyProtection="1">
      <alignment horizontal="center" vertical="center" wrapText="1"/>
    </xf>
    <xf numFmtId="0" fontId="3" fillId="10" borderId="14" xfId="0" applyFont="1" applyFill="1" applyBorder="1" applyAlignment="1" applyProtection="1">
      <alignment horizontal="center" vertical="center" wrapText="1"/>
    </xf>
    <xf numFmtId="0" fontId="3" fillId="10" borderId="31" xfId="0" applyFont="1" applyFill="1" applyBorder="1" applyAlignment="1" applyProtection="1">
      <alignment horizontal="center" vertical="center" wrapText="1"/>
    </xf>
    <xf numFmtId="0" fontId="3" fillId="15" borderId="29" xfId="0" applyFont="1" applyFill="1" applyBorder="1" applyAlignment="1">
      <alignment vertical="center" wrapText="1"/>
    </xf>
    <xf numFmtId="0" fontId="3" fillId="15" borderId="20" xfId="0" applyFont="1" applyFill="1" applyBorder="1" applyAlignment="1">
      <alignment vertical="center" wrapText="1"/>
    </xf>
    <xf numFmtId="0" fontId="3" fillId="15" borderId="14" xfId="0" applyFont="1" applyFill="1" applyBorder="1" applyAlignment="1">
      <alignment horizontal="center" vertical="center"/>
    </xf>
    <xf numFmtId="0" fontId="3" fillId="15" borderId="16" xfId="0" applyFont="1" applyFill="1" applyBorder="1" applyAlignment="1">
      <alignment horizontal="center" vertical="center"/>
    </xf>
    <xf numFmtId="0" fontId="3" fillId="15" borderId="17" xfId="0" applyFont="1" applyFill="1" applyBorder="1" applyAlignment="1">
      <alignment horizontal="center" vertical="center"/>
    </xf>
    <xf numFmtId="0" fontId="3" fillId="15" borderId="25" xfId="0" applyFont="1" applyFill="1" applyBorder="1" applyAlignment="1">
      <alignment horizontal="center" vertical="center"/>
    </xf>
    <xf numFmtId="0" fontId="3" fillId="17" borderId="14" xfId="0" applyFont="1" applyFill="1" applyBorder="1" applyAlignment="1" applyProtection="1">
      <alignment horizontal="center" vertical="center" wrapText="1"/>
    </xf>
    <xf numFmtId="0" fontId="3" fillId="14" borderId="15" xfId="0" applyFont="1" applyFill="1" applyBorder="1" applyAlignment="1" applyProtection="1">
      <alignment horizontal="left" vertical="center" wrapText="1"/>
    </xf>
    <xf numFmtId="0" fontId="3" fillId="14" borderId="4" xfId="0" applyFont="1" applyFill="1" applyBorder="1" applyAlignment="1" applyProtection="1">
      <alignment horizontal="left" vertical="center" wrapText="1"/>
    </xf>
    <xf numFmtId="0" fontId="3" fillId="14" borderId="26" xfId="0" applyFont="1" applyFill="1" applyBorder="1" applyAlignment="1" applyProtection="1">
      <alignment horizontal="left" vertical="center" wrapText="1"/>
    </xf>
    <xf numFmtId="0" fontId="3" fillId="0" borderId="25" xfId="0" applyFont="1" applyBorder="1"/>
    <xf numFmtId="164" fontId="3" fillId="0" borderId="19" xfId="1" applyNumberFormat="1" applyFont="1" applyBorder="1" applyAlignment="1"/>
    <xf numFmtId="164" fontId="3" fillId="0" borderId="27" xfId="1" applyNumberFormat="1" applyFont="1" applyBorder="1" applyAlignment="1"/>
    <xf numFmtId="0" fontId="0" fillId="0" borderId="4" xfId="0" applyBorder="1"/>
    <xf numFmtId="0" fontId="9" fillId="20" borderId="4" xfId="0" applyFont="1" applyFill="1" applyBorder="1" applyAlignment="1">
      <alignment horizontal="center" vertical="center"/>
    </xf>
    <xf numFmtId="0" fontId="9" fillId="20" borderId="4" xfId="0" applyFont="1" applyFill="1" applyBorder="1" applyAlignment="1">
      <alignment horizontal="center" vertical="center" wrapText="1"/>
    </xf>
    <xf numFmtId="0" fontId="3" fillId="0" borderId="26" xfId="0" applyFont="1" applyFill="1" applyBorder="1"/>
    <xf numFmtId="0" fontId="5" fillId="8" borderId="5" xfId="0" applyFont="1" applyFill="1" applyBorder="1" applyAlignment="1" applyProtection="1">
      <alignment horizontal="center" vertical="center" wrapText="1"/>
    </xf>
    <xf numFmtId="0" fontId="11" fillId="0" borderId="0" xfId="0" applyFont="1"/>
    <xf numFmtId="165" fontId="11" fillId="0" borderId="0" xfId="0" applyNumberFormat="1" applyFont="1"/>
    <xf numFmtId="165" fontId="12" fillId="0" borderId="0" xfId="0" applyNumberFormat="1" applyFont="1"/>
    <xf numFmtId="0" fontId="3" fillId="0" borderId="0" xfId="0" applyNumberFormat="1" applyFont="1"/>
    <xf numFmtId="165" fontId="3" fillId="0" borderId="0" xfId="0" applyNumberFormat="1" applyFont="1"/>
    <xf numFmtId="0" fontId="3" fillId="0" borderId="17" xfId="0" applyFont="1" applyBorder="1" applyAlignment="1">
      <alignment horizontal="center" vertical="center"/>
    </xf>
    <xf numFmtId="0" fontId="3" fillId="0" borderId="4" xfId="0" applyFont="1" applyBorder="1" applyAlignment="1">
      <alignment horizontal="center" vertical="center"/>
    </xf>
    <xf numFmtId="0" fontId="12" fillId="0" borderId="0" xfId="0" applyFont="1"/>
    <xf numFmtId="0" fontId="3" fillId="0" borderId="7" xfId="0" applyFont="1" applyFill="1" applyBorder="1" applyAlignment="1" applyProtection="1">
      <alignment vertical="center" wrapText="1"/>
    </xf>
    <xf numFmtId="0" fontId="3" fillId="0" borderId="44" xfId="0" applyFont="1" applyFill="1" applyBorder="1" applyAlignment="1" applyProtection="1">
      <alignment vertical="center" wrapText="1"/>
    </xf>
    <xf numFmtId="0" fontId="3" fillId="0" borderId="5" xfId="0" applyFont="1" applyFill="1" applyBorder="1" applyAlignment="1" applyProtection="1">
      <alignment horizontal="left" vertical="center" wrapText="1"/>
    </xf>
    <xf numFmtId="165" fontId="3" fillId="4" borderId="4" xfId="1" applyNumberFormat="1" applyFont="1" applyFill="1" applyBorder="1" applyAlignment="1">
      <alignment horizontal="center" vertical="center"/>
    </xf>
    <xf numFmtId="0" fontId="16" fillId="0" borderId="0" xfId="0" applyFont="1"/>
    <xf numFmtId="165" fontId="16" fillId="0" borderId="0" xfId="0" applyNumberFormat="1" applyFont="1"/>
    <xf numFmtId="165" fontId="3" fillId="4" borderId="4" xfId="0" applyNumberFormat="1" applyFont="1" applyFill="1" applyBorder="1" applyAlignment="1">
      <alignment horizontal="center" vertical="center"/>
    </xf>
    <xf numFmtId="0" fontId="3" fillId="0" borderId="4" xfId="0" applyFont="1" applyFill="1" applyBorder="1" applyAlignment="1">
      <alignment horizontal="left" vertical="center" wrapText="1"/>
    </xf>
    <xf numFmtId="0" fontId="3" fillId="0" borderId="5" xfId="0" applyFont="1" applyFill="1" applyBorder="1" applyAlignment="1">
      <alignment horizontal="center" vertical="center"/>
    </xf>
    <xf numFmtId="0" fontId="4" fillId="0" borderId="4" xfId="0" applyFont="1" applyFill="1" applyBorder="1" applyAlignment="1">
      <alignment horizontal="center" vertical="center" wrapText="1"/>
    </xf>
    <xf numFmtId="0" fontId="3" fillId="0" borderId="56" xfId="0" applyFont="1" applyFill="1" applyBorder="1" applyAlignment="1">
      <alignment vertical="center" wrapText="1"/>
    </xf>
    <xf numFmtId="0" fontId="4" fillId="0" borderId="50" xfId="0" applyFont="1" applyFill="1" applyBorder="1" applyAlignment="1">
      <alignment horizontal="left" vertical="center" wrapText="1"/>
    </xf>
    <xf numFmtId="0" fontId="0" fillId="0" borderId="4" xfId="0" applyFont="1" applyBorder="1" applyAlignment="1">
      <alignment horizontal="center" vertical="center"/>
    </xf>
    <xf numFmtId="0" fontId="0" fillId="0" borderId="4" xfId="0" applyFont="1" applyBorder="1" applyAlignment="1">
      <alignment horizontal="left" vertical="center" wrapText="1"/>
    </xf>
    <xf numFmtId="0" fontId="0" fillId="0" borderId="4" xfId="0" applyNumberFormat="1" applyFont="1" applyBorder="1" applyAlignment="1">
      <alignment horizontal="left" vertical="center" wrapText="1"/>
    </xf>
    <xf numFmtId="165" fontId="0" fillId="0" borderId="4" xfId="0" applyNumberFormat="1" applyFont="1" applyBorder="1" applyAlignment="1">
      <alignment horizontal="center" vertical="center"/>
    </xf>
    <xf numFmtId="165" fontId="0" fillId="0" borderId="4" xfId="0" applyNumberFormat="1" applyFont="1" applyBorder="1" applyAlignment="1">
      <alignment horizontal="center" vertical="center" wrapText="1"/>
    </xf>
    <xf numFmtId="0" fontId="0" fillId="0" borderId="4" xfId="0" applyFont="1" applyFill="1" applyBorder="1" applyAlignment="1">
      <alignment horizontal="center" vertical="center" wrapText="1"/>
    </xf>
    <xf numFmtId="0" fontId="0" fillId="0" borderId="5" xfId="0" applyFont="1" applyBorder="1" applyAlignment="1">
      <alignment horizontal="left" vertical="center" wrapText="1"/>
    </xf>
    <xf numFmtId="165" fontId="0" fillId="0" borderId="5" xfId="0" applyNumberFormat="1" applyFont="1" applyBorder="1" applyAlignment="1">
      <alignment horizontal="center" vertical="center" wrapText="1"/>
    </xf>
    <xf numFmtId="0" fontId="0" fillId="4" borderId="4" xfId="0" applyFont="1" applyFill="1" applyBorder="1" applyAlignment="1">
      <alignment horizontal="center" vertical="center" wrapText="1"/>
    </xf>
    <xf numFmtId="0" fontId="0" fillId="0" borderId="4" xfId="0" applyBorder="1" applyAlignment="1">
      <alignment horizontal="center" vertical="center" wrapText="1"/>
    </xf>
    <xf numFmtId="0" fontId="0" fillId="0" borderId="4" xfId="0" applyBorder="1" applyAlignment="1">
      <alignment horizontal="left" vertical="center" wrapText="1"/>
    </xf>
    <xf numFmtId="0" fontId="0" fillId="0" borderId="4" xfId="0" applyNumberFormat="1" applyBorder="1" applyAlignment="1">
      <alignment horizontal="left" vertical="center" wrapText="1"/>
    </xf>
    <xf numFmtId="0" fontId="12" fillId="0" borderId="4" xfId="0" applyFont="1" applyBorder="1" applyAlignment="1">
      <alignment horizontal="center" vertical="center" wrapText="1"/>
    </xf>
    <xf numFmtId="0" fontId="3" fillId="0" borderId="27" xfId="0" applyFont="1" applyFill="1" applyBorder="1" applyAlignment="1">
      <alignment vertical="center"/>
    </xf>
    <xf numFmtId="0" fontId="3" fillId="0" borderId="0" xfId="0" applyFont="1" applyAlignment="1">
      <alignment vertical="center"/>
    </xf>
    <xf numFmtId="0" fontId="4" fillId="4" borderId="4" xfId="0" applyFont="1" applyFill="1" applyBorder="1" applyAlignment="1">
      <alignment horizontal="center" vertical="center" wrapText="1"/>
    </xf>
    <xf numFmtId="0" fontId="3" fillId="4" borderId="17" xfId="0" applyFont="1" applyFill="1" applyBorder="1" applyAlignment="1">
      <alignment horizontal="center" vertical="center"/>
    </xf>
    <xf numFmtId="0" fontId="3" fillId="0" borderId="19" xfId="0" applyFont="1" applyFill="1" applyBorder="1" applyAlignment="1" applyProtection="1">
      <alignment horizontal="center" vertical="center" wrapText="1"/>
    </xf>
    <xf numFmtId="0" fontId="3" fillId="0" borderId="19" xfId="0" applyFont="1" applyFill="1" applyBorder="1" applyAlignment="1" applyProtection="1">
      <alignment horizontal="left" vertical="center" wrapText="1"/>
    </xf>
    <xf numFmtId="0" fontId="3" fillId="0" borderId="27" xfId="0" applyFont="1" applyFill="1" applyBorder="1" applyAlignment="1" applyProtection="1">
      <alignment horizontal="left" vertical="center" wrapText="1"/>
    </xf>
    <xf numFmtId="0" fontId="3" fillId="7" borderId="5" xfId="0" applyFont="1" applyFill="1" applyBorder="1" applyAlignment="1" applyProtection="1">
      <alignment horizontal="center" vertical="center" wrapText="1"/>
    </xf>
    <xf numFmtId="0" fontId="3" fillId="0" borderId="26" xfId="0" applyFont="1" applyFill="1" applyBorder="1" applyAlignment="1" applyProtection="1">
      <alignment horizontal="center" vertical="center" wrapText="1"/>
    </xf>
    <xf numFmtId="0" fontId="3" fillId="10" borderId="17" xfId="0" applyFont="1" applyFill="1" applyBorder="1" applyAlignment="1" applyProtection="1">
      <alignment horizontal="center" vertical="center" wrapText="1"/>
    </xf>
    <xf numFmtId="0" fontId="3" fillId="10" borderId="25" xfId="0" applyFont="1" applyFill="1" applyBorder="1" applyAlignment="1" applyProtection="1">
      <alignment horizontal="center" vertical="center" wrapText="1"/>
    </xf>
    <xf numFmtId="0" fontId="3" fillId="0" borderId="0" xfId="0" applyFont="1" applyBorder="1" applyAlignment="1" applyProtection="1">
      <alignment horizontal="center" vertical="center" wrapText="1"/>
      <protection locked="0"/>
    </xf>
    <xf numFmtId="0" fontId="3" fillId="12" borderId="1" xfId="0" applyFont="1" applyFill="1" applyBorder="1" applyAlignment="1" applyProtection="1">
      <alignment horizontal="center" vertical="center" wrapText="1"/>
    </xf>
    <xf numFmtId="0" fontId="3" fillId="12" borderId="7" xfId="0" applyFont="1" applyFill="1" applyBorder="1" applyAlignment="1" applyProtection="1">
      <alignment vertical="center" wrapText="1"/>
    </xf>
    <xf numFmtId="0" fontId="3" fillId="10" borderId="40" xfId="0" applyFont="1" applyFill="1" applyBorder="1" applyAlignment="1" applyProtection="1">
      <alignment horizontal="center" vertical="center" wrapText="1"/>
    </xf>
    <xf numFmtId="0" fontId="3" fillId="0" borderId="4" xfId="0" applyFont="1" applyBorder="1" applyAlignment="1">
      <alignment horizontal="center" vertical="center"/>
    </xf>
    <xf numFmtId="0" fontId="21" fillId="0" borderId="0" xfId="0" applyFont="1" applyAlignment="1">
      <alignment vertical="center"/>
    </xf>
    <xf numFmtId="0" fontId="3" fillId="15" borderId="15" xfId="0" applyFont="1" applyFill="1" applyBorder="1" applyAlignment="1">
      <alignment horizontal="center" vertical="center" wrapText="1"/>
    </xf>
    <xf numFmtId="0" fontId="3" fillId="0" borderId="0" xfId="0" applyFont="1" applyBorder="1" applyAlignment="1">
      <alignment horizontal="center" vertical="center"/>
    </xf>
    <xf numFmtId="0" fontId="3" fillId="0" borderId="0" xfId="0" applyFont="1" applyFill="1" applyBorder="1" applyAlignment="1">
      <alignment horizontal="center" vertical="center" wrapText="1"/>
    </xf>
    <xf numFmtId="0" fontId="3" fillId="0" borderId="0" xfId="0" applyFont="1" applyFill="1" applyBorder="1" applyAlignment="1">
      <alignment vertical="center" wrapText="1"/>
    </xf>
    <xf numFmtId="0" fontId="22" fillId="0" borderId="4" xfId="0" applyFont="1" applyFill="1" applyBorder="1" applyAlignment="1">
      <alignment horizontal="center" vertical="center" wrapText="1"/>
    </xf>
    <xf numFmtId="0" fontId="16" fillId="0" borderId="5" xfId="0" applyFont="1" applyFill="1" applyBorder="1" applyAlignment="1">
      <alignment horizontal="center" vertical="center"/>
    </xf>
    <xf numFmtId="0" fontId="4" fillId="16" borderId="11" xfId="0" applyFont="1" applyFill="1" applyBorder="1" applyAlignment="1">
      <alignment horizontal="center" vertical="center" wrapText="1"/>
    </xf>
    <xf numFmtId="0" fontId="8" fillId="16" borderId="11" xfId="0" applyFont="1" applyFill="1" applyBorder="1" applyAlignment="1">
      <alignment horizontal="center" vertical="center" wrapText="1"/>
    </xf>
    <xf numFmtId="0" fontId="16" fillId="0" borderId="19" xfId="0" applyFont="1" applyBorder="1" applyAlignment="1">
      <alignment vertical="center" wrapText="1"/>
    </xf>
    <xf numFmtId="0" fontId="16" fillId="0" borderId="19" xfId="0" applyFont="1" applyBorder="1" applyAlignment="1">
      <alignment horizontal="left" vertical="center" wrapText="1"/>
    </xf>
    <xf numFmtId="0" fontId="16" fillId="0" borderId="19" xfId="0" applyFont="1" applyFill="1" applyBorder="1" applyAlignment="1">
      <alignment vertical="center" wrapText="1"/>
    </xf>
    <xf numFmtId="0" fontId="16" fillId="0" borderId="19" xfId="0" applyFont="1" applyBorder="1" applyAlignment="1">
      <alignment horizontal="justify" vertical="center" wrapText="1"/>
    </xf>
    <xf numFmtId="0" fontId="3" fillId="0" borderId="19" xfId="0" applyFont="1" applyBorder="1" applyAlignment="1">
      <alignment horizontal="justify" vertical="center" wrapText="1"/>
    </xf>
    <xf numFmtId="0" fontId="12" fillId="0" borderId="19" xfId="0" applyFont="1" applyBorder="1" applyAlignment="1">
      <alignment vertical="center" wrapText="1"/>
    </xf>
    <xf numFmtId="0" fontId="3" fillId="0" borderId="19" xfId="0" applyFont="1" applyFill="1" applyBorder="1" applyAlignment="1">
      <alignment vertical="center" wrapText="1"/>
    </xf>
    <xf numFmtId="0" fontId="3" fillId="0" borderId="26" xfId="0" applyFont="1" applyFill="1" applyBorder="1" applyAlignment="1">
      <alignment horizontal="center" vertical="center"/>
    </xf>
    <xf numFmtId="0" fontId="3" fillId="0" borderId="27" xfId="0" applyFont="1" applyFill="1" applyBorder="1" applyAlignment="1">
      <alignment vertical="center" wrapText="1"/>
    </xf>
    <xf numFmtId="0" fontId="3" fillId="0" borderId="50" xfId="0" applyFont="1" applyFill="1" applyBorder="1" applyAlignment="1">
      <alignment horizontal="left" vertical="center" wrapText="1"/>
    </xf>
    <xf numFmtId="0" fontId="3" fillId="0" borderId="8" xfId="0" applyFont="1" applyFill="1" applyBorder="1" applyAlignment="1">
      <alignment horizontal="left" vertical="center" wrapText="1"/>
    </xf>
    <xf numFmtId="0" fontId="3" fillId="4" borderId="19" xfId="0" applyFont="1" applyFill="1" applyBorder="1" applyAlignment="1">
      <alignment horizontal="center" vertical="center" wrapText="1"/>
    </xf>
    <xf numFmtId="0" fontId="3" fillId="0" borderId="19" xfId="0" applyFont="1" applyFill="1" applyBorder="1" applyAlignment="1">
      <alignment horizontal="left" vertical="center" wrapText="1"/>
    </xf>
    <xf numFmtId="0" fontId="12" fillId="0" borderId="56" xfId="0" applyFont="1" applyFill="1" applyBorder="1" applyAlignment="1">
      <alignment vertical="center" wrapText="1"/>
    </xf>
    <xf numFmtId="3" fontId="6" fillId="4" borderId="4" xfId="0" applyNumberFormat="1" applyFont="1" applyFill="1" applyBorder="1" applyAlignment="1">
      <alignment horizontal="center" vertical="center" wrapText="1"/>
    </xf>
    <xf numFmtId="0" fontId="3" fillId="0" borderId="26" xfId="0" applyFont="1" applyFill="1" applyBorder="1" applyAlignment="1" applyProtection="1">
      <alignment horizontal="center" vertical="center" wrapText="1"/>
      <protection locked="0"/>
    </xf>
    <xf numFmtId="0" fontId="0" fillId="0" borderId="4" xfId="0" applyBorder="1" applyAlignment="1">
      <alignment vertical="center"/>
    </xf>
    <xf numFmtId="0" fontId="9" fillId="20" borderId="4" xfId="0" applyFont="1" applyFill="1" applyBorder="1" applyAlignment="1">
      <alignment horizontal="center" vertical="center" wrapText="1"/>
    </xf>
    <xf numFmtId="0" fontId="0" fillId="0" borderId="4" xfId="0" applyFont="1" applyBorder="1" applyAlignment="1">
      <alignment horizontal="center" vertical="center" wrapText="1"/>
    </xf>
    <xf numFmtId="0" fontId="0" fillId="0" borderId="5" xfId="0" applyFont="1" applyBorder="1" applyAlignment="1">
      <alignment horizontal="center" vertical="center" wrapText="1"/>
    </xf>
    <xf numFmtId="165" fontId="3" fillId="0" borderId="19" xfId="0" applyNumberFormat="1" applyFont="1" applyFill="1" applyBorder="1" applyAlignment="1" applyProtection="1">
      <alignment horizontal="center" vertical="center" wrapText="1"/>
    </xf>
    <xf numFmtId="0" fontId="0" fillId="0" borderId="4" xfId="0" applyBorder="1" applyAlignment="1">
      <alignment horizontal="center" vertical="center"/>
    </xf>
    <xf numFmtId="0" fontId="0" fillId="0" borderId="4" xfId="0" applyBorder="1" applyAlignment="1">
      <alignment vertical="center" wrapText="1"/>
    </xf>
    <xf numFmtId="165" fontId="0" fillId="0" borderId="4" xfId="0" applyNumberFormat="1" applyBorder="1" applyAlignment="1">
      <alignment horizontal="center" vertical="center"/>
    </xf>
    <xf numFmtId="0" fontId="0" fillId="0" borderId="4" xfId="0" applyFill="1" applyBorder="1" applyAlignment="1">
      <alignment horizontal="center" vertical="center" wrapText="1"/>
    </xf>
    <xf numFmtId="0" fontId="0" fillId="0" borderId="4" xfId="0" applyFill="1" applyBorder="1" applyAlignment="1">
      <alignment horizontal="left" vertical="center" wrapText="1"/>
    </xf>
    <xf numFmtId="0" fontId="27" fillId="0" borderId="4" xfId="0" applyFont="1" applyBorder="1" applyAlignment="1">
      <alignment horizontal="left" vertical="top" wrapText="1"/>
    </xf>
    <xf numFmtId="0" fontId="28" fillId="0" borderId="4" xfId="0" applyFont="1" applyBorder="1" applyAlignment="1">
      <alignment horizontal="center" vertical="center"/>
    </xf>
    <xf numFmtId="0" fontId="29" fillId="0" borderId="4" xfId="0" applyFont="1" applyBorder="1" applyAlignment="1">
      <alignment vertical="center"/>
    </xf>
    <xf numFmtId="0" fontId="0" fillId="0" borderId="4" xfId="0" applyBorder="1" applyAlignment="1">
      <alignment wrapText="1"/>
    </xf>
    <xf numFmtId="0" fontId="3" fillId="0" borderId="16" xfId="0" applyFont="1" applyFill="1" applyBorder="1" applyAlignment="1" applyProtection="1">
      <alignment horizontal="center" vertical="center" wrapText="1"/>
    </xf>
    <xf numFmtId="4" fontId="3" fillId="0" borderId="19" xfId="0" applyNumberFormat="1" applyFont="1" applyFill="1" applyBorder="1" applyAlignment="1" applyProtection="1">
      <alignment horizontal="center" vertical="center" wrapText="1"/>
    </xf>
    <xf numFmtId="0" fontId="8" fillId="16" borderId="38" xfId="0" applyFont="1" applyFill="1" applyBorder="1" applyAlignment="1">
      <alignment horizontal="center" vertical="center" wrapText="1"/>
    </xf>
    <xf numFmtId="0" fontId="3" fillId="15" borderId="15" xfId="0" applyFont="1" applyFill="1" applyBorder="1" applyAlignment="1">
      <alignment horizontal="center" vertical="center" wrapText="1"/>
    </xf>
    <xf numFmtId="0" fontId="12" fillId="0" borderId="19" xfId="0" applyFont="1" applyFill="1" applyBorder="1" applyAlignment="1" applyProtection="1">
      <alignment horizontal="left" vertical="center" wrapText="1"/>
    </xf>
    <xf numFmtId="0" fontId="3" fillId="0" borderId="22" xfId="0" applyFont="1" applyFill="1" applyBorder="1" applyAlignment="1" applyProtection="1">
      <alignment vertical="center" wrapText="1"/>
    </xf>
    <xf numFmtId="0" fontId="16" fillId="0" borderId="22" xfId="0" applyFont="1" applyFill="1" applyBorder="1" applyAlignment="1" applyProtection="1">
      <alignment vertical="center" wrapText="1"/>
    </xf>
    <xf numFmtId="0" fontId="4" fillId="0" borderId="19" xfId="0" applyFont="1" applyFill="1" applyBorder="1" applyAlignment="1" applyProtection="1">
      <alignment horizontal="left" vertical="center" wrapText="1"/>
    </xf>
    <xf numFmtId="0" fontId="4" fillId="16" borderId="38" xfId="0" applyFont="1" applyFill="1" applyBorder="1" applyAlignment="1">
      <alignment horizontal="center" vertical="center" wrapText="1"/>
    </xf>
    <xf numFmtId="0" fontId="3" fillId="15" borderId="52" xfId="0" applyFont="1" applyFill="1" applyBorder="1" applyAlignment="1">
      <alignment horizontal="center" vertical="center"/>
    </xf>
    <xf numFmtId="0" fontId="3" fillId="15" borderId="59" xfId="0" applyFont="1" applyFill="1" applyBorder="1" applyAlignment="1">
      <alignment horizontal="center" vertical="center" wrapText="1"/>
    </xf>
    <xf numFmtId="0" fontId="3" fillId="15" borderId="60" xfId="0" applyFont="1" applyFill="1" applyBorder="1" applyAlignment="1">
      <alignment horizontal="center" vertical="center"/>
    </xf>
    <xf numFmtId="0" fontId="3" fillId="0" borderId="15" xfId="0" applyFont="1" applyFill="1" applyBorder="1" applyAlignment="1">
      <alignment horizontal="left" vertical="center" wrapText="1"/>
    </xf>
    <xf numFmtId="0" fontId="4" fillId="0" borderId="15" xfId="0" applyFont="1" applyFill="1" applyBorder="1" applyAlignment="1">
      <alignment horizontal="center" vertical="center" wrapText="1"/>
    </xf>
    <xf numFmtId="0" fontId="4" fillId="0" borderId="15" xfId="0" applyFont="1" applyFill="1" applyBorder="1" applyAlignment="1">
      <alignment horizontal="center" vertical="center"/>
    </xf>
    <xf numFmtId="0" fontId="3" fillId="15" borderId="45" xfId="0" applyFont="1" applyFill="1" applyBorder="1" applyAlignment="1">
      <alignment horizontal="center" vertical="center"/>
    </xf>
    <xf numFmtId="0" fontId="3" fillId="0" borderId="5" xfId="0" applyFont="1" applyFill="1" applyBorder="1" applyAlignment="1">
      <alignment horizontal="left" vertical="center" wrapText="1"/>
    </xf>
    <xf numFmtId="0" fontId="4" fillId="0" borderId="4" xfId="0" applyFont="1" applyFill="1" applyBorder="1" applyAlignment="1">
      <alignment horizontal="center" vertical="center"/>
    </xf>
    <xf numFmtId="0" fontId="4" fillId="0" borderId="19" xfId="0" applyFont="1" applyFill="1" applyBorder="1" applyAlignment="1">
      <alignment horizontal="left" vertical="center" wrapText="1"/>
    </xf>
    <xf numFmtId="43" fontId="3" fillId="4" borderId="45" xfId="1" applyFont="1" applyFill="1" applyBorder="1" applyAlignment="1">
      <alignment horizontal="center" vertical="center"/>
    </xf>
    <xf numFmtId="0" fontId="22" fillId="0" borderId="19" xfId="0" applyFont="1" applyBorder="1" applyAlignment="1">
      <alignment horizontal="left" vertical="center" wrapText="1"/>
    </xf>
    <xf numFmtId="0" fontId="3" fillId="4" borderId="0" xfId="0" applyFont="1" applyFill="1" applyBorder="1" applyAlignment="1">
      <alignment vertical="center" wrapText="1"/>
    </xf>
    <xf numFmtId="0" fontId="4" fillId="4" borderId="19" xfId="0" applyFont="1" applyFill="1" applyBorder="1" applyAlignment="1">
      <alignment horizontal="left" vertical="center" wrapText="1"/>
    </xf>
    <xf numFmtId="0" fontId="3" fillId="4" borderId="40" xfId="0" applyFont="1" applyFill="1" applyBorder="1" applyAlignment="1">
      <alignment horizontal="center" vertical="center"/>
    </xf>
    <xf numFmtId="0" fontId="3" fillId="0" borderId="5" xfId="0" applyFont="1" applyFill="1" applyBorder="1" applyAlignment="1">
      <alignment vertical="center" wrapText="1"/>
    </xf>
    <xf numFmtId="0" fontId="4" fillId="0" borderId="26" xfId="0" applyFont="1" applyFill="1" applyBorder="1" applyAlignment="1">
      <alignment horizontal="center" vertical="center" wrapText="1"/>
    </xf>
    <xf numFmtId="0" fontId="3" fillId="4" borderId="52" xfId="0" applyFont="1" applyFill="1" applyBorder="1" applyAlignment="1">
      <alignment horizontal="center" vertical="center"/>
    </xf>
    <xf numFmtId="0" fontId="3" fillId="4" borderId="59" xfId="0" applyFont="1" applyFill="1" applyBorder="1" applyAlignment="1">
      <alignment horizontal="left" vertical="center" wrapText="1"/>
    </xf>
    <xf numFmtId="0" fontId="4" fillId="0" borderId="42" xfId="0" applyFont="1" applyBorder="1" applyAlignment="1">
      <alignment horizontal="center" vertical="center" wrapText="1"/>
    </xf>
    <xf numFmtId="0" fontId="4" fillId="4" borderId="59" xfId="0" applyFont="1" applyFill="1" applyBorder="1" applyAlignment="1">
      <alignment vertical="center"/>
    </xf>
    <xf numFmtId="0" fontId="4" fillId="4" borderId="16" xfId="0" applyFont="1" applyFill="1" applyBorder="1" applyAlignment="1">
      <alignment vertical="center" wrapText="1"/>
    </xf>
    <xf numFmtId="0" fontId="3" fillId="4" borderId="45" xfId="0" applyFont="1" applyFill="1" applyBorder="1" applyAlignment="1">
      <alignment horizontal="center" vertical="center"/>
    </xf>
    <xf numFmtId="0" fontId="3" fillId="4" borderId="5" xfId="0" applyFont="1" applyFill="1" applyBorder="1" applyAlignment="1">
      <alignment horizontal="left" vertical="center" wrapText="1"/>
    </xf>
    <xf numFmtId="0" fontId="4" fillId="4" borderId="4" xfId="0" applyFont="1" applyFill="1" applyBorder="1" applyAlignment="1">
      <alignment vertical="center"/>
    </xf>
    <xf numFmtId="0" fontId="4" fillId="4" borderId="19" xfId="0" applyFont="1" applyFill="1" applyBorder="1" applyAlignment="1">
      <alignment vertical="center" wrapText="1"/>
    </xf>
    <xf numFmtId="0" fontId="0" fillId="4" borderId="5" xfId="0" applyFont="1" applyFill="1" applyBorder="1" applyAlignment="1">
      <alignment horizontal="left" vertical="center" wrapText="1"/>
    </xf>
    <xf numFmtId="0" fontId="4" fillId="4" borderId="5" xfId="0" applyFont="1" applyFill="1" applyBorder="1" applyAlignment="1">
      <alignment horizontal="center" vertical="center"/>
    </xf>
    <xf numFmtId="0" fontId="4" fillId="4" borderId="5" xfId="0" applyFont="1" applyFill="1" applyBorder="1" applyAlignment="1">
      <alignment horizontal="center" vertical="center" wrapText="1"/>
    </xf>
    <xf numFmtId="0" fontId="32" fillId="4" borderId="5" xfId="0" applyFont="1" applyFill="1" applyBorder="1" applyAlignment="1">
      <alignment horizontal="center" vertical="center"/>
    </xf>
    <xf numFmtId="0" fontId="32" fillId="4" borderId="22" xfId="0" applyFont="1" applyFill="1" applyBorder="1" applyAlignment="1">
      <alignment horizontal="left" vertical="center" wrapText="1"/>
    </xf>
    <xf numFmtId="0" fontId="3" fillId="4" borderId="4" xfId="0" applyFont="1" applyFill="1" applyBorder="1" applyAlignment="1">
      <alignment horizontal="center" vertical="center"/>
    </xf>
    <xf numFmtId="0" fontId="3" fillId="4" borderId="4" xfId="0" applyFont="1" applyFill="1" applyBorder="1" applyAlignment="1">
      <alignment vertical="center" wrapText="1"/>
    </xf>
    <xf numFmtId="0" fontId="4" fillId="4" borderId="4" xfId="0" applyFont="1" applyFill="1" applyBorder="1" applyAlignment="1">
      <alignment horizontal="center" vertical="center"/>
    </xf>
    <xf numFmtId="0" fontId="3" fillId="0" borderId="0" xfId="0" applyFont="1" applyBorder="1"/>
    <xf numFmtId="0" fontId="0" fillId="4" borderId="4" xfId="0" applyFont="1" applyFill="1" applyBorder="1" applyAlignment="1">
      <alignment horizontal="left" vertical="center" wrapText="1"/>
    </xf>
    <xf numFmtId="0" fontId="32" fillId="4" borderId="5" xfId="0" applyFont="1" applyFill="1" applyBorder="1" applyAlignment="1">
      <alignment horizontal="center" vertical="center" wrapText="1"/>
    </xf>
    <xf numFmtId="0" fontId="32" fillId="4" borderId="19" xfId="0" applyFont="1" applyFill="1" applyBorder="1" applyAlignment="1">
      <alignment horizontal="left" vertical="center" wrapText="1"/>
    </xf>
    <xf numFmtId="0" fontId="3" fillId="4" borderId="7" xfId="0" applyFont="1" applyFill="1" applyBorder="1" applyAlignment="1">
      <alignment vertical="center" wrapText="1"/>
    </xf>
    <xf numFmtId="0" fontId="3" fillId="4" borderId="40" xfId="0" applyFont="1" applyFill="1" applyBorder="1" applyAlignment="1">
      <alignment vertical="center"/>
    </xf>
    <xf numFmtId="0" fontId="32" fillId="4" borderId="22" xfId="0" applyFont="1" applyFill="1" applyBorder="1" applyAlignment="1">
      <alignment vertical="center" wrapText="1"/>
    </xf>
    <xf numFmtId="0" fontId="0" fillId="0" borderId="0" xfId="0" applyBorder="1" applyAlignment="1">
      <alignment horizontal="center" vertical="center" wrapText="1"/>
    </xf>
    <xf numFmtId="0" fontId="3" fillId="4" borderId="4" xfId="0" applyFont="1" applyFill="1" applyBorder="1" applyAlignment="1">
      <alignment horizontal="left" vertical="center" wrapText="1"/>
    </xf>
    <xf numFmtId="0" fontId="22" fillId="0" borderId="19" xfId="0" applyFont="1" applyBorder="1" applyAlignment="1">
      <alignment horizontal="justify" vertical="top" wrapText="1"/>
    </xf>
    <xf numFmtId="0" fontId="22" fillId="0" borderId="1" xfId="0" applyFont="1" applyBorder="1" applyAlignment="1">
      <alignment horizontal="justify" wrapText="1"/>
    </xf>
    <xf numFmtId="0" fontId="3" fillId="4" borderId="25" xfId="0" applyFont="1" applyFill="1" applyBorder="1" applyAlignment="1">
      <alignment horizontal="center" vertical="center"/>
    </xf>
    <xf numFmtId="0" fontId="3" fillId="4" borderId="26" xfId="0" applyFont="1" applyFill="1" applyBorder="1" applyAlignment="1">
      <alignment horizontal="left" vertical="center" wrapText="1"/>
    </xf>
    <xf numFmtId="0" fontId="0" fillId="0" borderId="27" xfId="0" applyFont="1" applyBorder="1" applyAlignment="1">
      <alignment vertical="center" wrapText="1"/>
    </xf>
    <xf numFmtId="0" fontId="4" fillId="4" borderId="59" xfId="0" applyFont="1" applyFill="1" applyBorder="1" applyAlignment="1">
      <alignment horizontal="center" vertical="center" wrapText="1"/>
    </xf>
    <xf numFmtId="0" fontId="3" fillId="4" borderId="59" xfId="0" applyFont="1" applyFill="1" applyBorder="1" applyAlignment="1">
      <alignment horizontal="center" vertical="center"/>
    </xf>
    <xf numFmtId="0" fontId="32" fillId="4" borderId="60" xfId="0" applyFont="1" applyFill="1" applyBorder="1" applyAlignment="1">
      <alignment horizontal="left" vertical="center" wrapText="1"/>
    </xf>
    <xf numFmtId="0" fontId="3" fillId="4" borderId="26" xfId="0" applyFont="1" applyFill="1" applyBorder="1" applyAlignment="1">
      <alignment horizontal="center" vertical="center" wrapText="1"/>
    </xf>
    <xf numFmtId="0" fontId="3" fillId="4" borderId="26" xfId="0" applyFont="1" applyFill="1" applyBorder="1" applyAlignment="1">
      <alignment horizontal="center" vertical="center"/>
    </xf>
    <xf numFmtId="0" fontId="4" fillId="0" borderId="8" xfId="0" applyFont="1" applyFill="1" applyBorder="1" applyAlignment="1">
      <alignment horizontal="left" vertical="center" wrapText="1"/>
    </xf>
    <xf numFmtId="0" fontId="22" fillId="0" borderId="50" xfId="0" applyFont="1" applyFill="1" applyBorder="1" applyAlignment="1">
      <alignment horizontal="left" vertical="center" wrapText="1"/>
    </xf>
    <xf numFmtId="0" fontId="4" fillId="0" borderId="8" xfId="0" applyFont="1" applyFill="1" applyBorder="1" applyAlignment="1">
      <alignment vertical="top" wrapText="1"/>
    </xf>
    <xf numFmtId="0" fontId="4" fillId="0" borderId="56" xfId="0" applyFont="1" applyFill="1" applyBorder="1" applyAlignment="1">
      <alignment vertical="center" wrapText="1"/>
    </xf>
    <xf numFmtId="0" fontId="4" fillId="0" borderId="56" xfId="0" applyFont="1" applyFill="1" applyBorder="1" applyAlignment="1">
      <alignment wrapText="1"/>
    </xf>
    <xf numFmtId="0" fontId="3" fillId="0" borderId="5" xfId="0" applyFont="1" applyFill="1" applyBorder="1" applyAlignment="1">
      <alignment horizontal="center" vertical="center" wrapText="1"/>
    </xf>
    <xf numFmtId="0" fontId="4" fillId="0" borderId="56" xfId="0" applyFont="1" applyFill="1" applyBorder="1" applyAlignment="1">
      <alignment horizontal="left" vertical="center" wrapText="1"/>
    </xf>
    <xf numFmtId="0" fontId="4" fillId="0" borderId="4" xfId="0" applyFont="1" applyBorder="1" applyAlignment="1">
      <alignment horizontal="left" vertical="center" wrapText="1"/>
    </xf>
    <xf numFmtId="0" fontId="35" fillId="0" borderId="4" xfId="0" applyFont="1" applyBorder="1" applyAlignment="1">
      <alignment wrapText="1"/>
    </xf>
    <xf numFmtId="0" fontId="4" fillId="0" borderId="19" xfId="0" applyFont="1" applyBorder="1" applyAlignment="1">
      <alignment horizontal="justify" wrapText="1"/>
    </xf>
    <xf numFmtId="0" fontId="22" fillId="0" borderId="19" xfId="0" applyFont="1" applyBorder="1" applyAlignment="1">
      <alignment horizontal="justify" wrapText="1"/>
    </xf>
    <xf numFmtId="0" fontId="16" fillId="0" borderId="5" xfId="0" applyFont="1" applyFill="1" applyBorder="1" applyAlignment="1">
      <alignment horizontal="center" vertical="center" wrapText="1"/>
    </xf>
    <xf numFmtId="0" fontId="3" fillId="0" borderId="4" xfId="0" applyFont="1" applyBorder="1" applyAlignment="1">
      <alignment vertical="center"/>
    </xf>
    <xf numFmtId="0" fontId="3" fillId="0" borderId="4" xfId="0" applyFont="1" applyBorder="1" applyAlignment="1">
      <alignment vertical="center" wrapText="1"/>
    </xf>
    <xf numFmtId="0" fontId="7" fillId="0" borderId="16" xfId="0" applyFont="1" applyFill="1" applyBorder="1" applyAlignment="1">
      <alignment horizontal="left" vertical="center" wrapText="1"/>
    </xf>
    <xf numFmtId="0" fontId="35" fillId="0" borderId="50" xfId="0" applyFont="1" applyFill="1" applyBorder="1" applyAlignment="1">
      <alignment horizontal="left" vertical="center" wrapText="1"/>
    </xf>
    <xf numFmtId="0" fontId="3" fillId="15" borderId="4" xfId="0" applyFont="1" applyFill="1" applyBorder="1" applyAlignment="1">
      <alignment horizontal="center" vertical="center"/>
    </xf>
    <xf numFmtId="0" fontId="3" fillId="0" borderId="4" xfId="0" applyFont="1" applyBorder="1" applyAlignment="1">
      <alignment wrapText="1"/>
    </xf>
    <xf numFmtId="0" fontId="22" fillId="0" borderId="56" xfId="0" applyFont="1" applyBorder="1" applyAlignment="1">
      <alignment horizontal="justify" wrapText="1"/>
    </xf>
    <xf numFmtId="0" fontId="4" fillId="4" borderId="26" xfId="0" applyFont="1" applyFill="1" applyBorder="1" applyAlignment="1">
      <alignment horizontal="center" vertical="center" wrapText="1"/>
    </xf>
    <xf numFmtId="0" fontId="32" fillId="4" borderId="27" xfId="0" applyFont="1" applyFill="1" applyBorder="1" applyAlignment="1">
      <alignment vertical="center" wrapText="1"/>
    </xf>
    <xf numFmtId="0" fontId="7" fillId="4" borderId="4" xfId="0" applyFont="1" applyFill="1" applyBorder="1" applyAlignment="1">
      <alignment horizontal="left" vertical="center" wrapText="1"/>
    </xf>
    <xf numFmtId="0" fontId="16" fillId="0" borderId="4" xfId="0" applyFont="1" applyFill="1" applyBorder="1" applyAlignment="1">
      <alignment horizontal="center" vertical="center" wrapText="1"/>
    </xf>
    <xf numFmtId="0" fontId="7" fillId="0" borderId="4" xfId="0" applyFont="1" applyBorder="1" applyAlignment="1">
      <alignment horizontal="justify" wrapText="1"/>
    </xf>
    <xf numFmtId="0" fontId="4" fillId="0" borderId="1" xfId="0" applyFont="1" applyFill="1" applyBorder="1" applyAlignment="1">
      <alignment horizontal="center" vertical="center" wrapText="1"/>
    </xf>
    <xf numFmtId="0" fontId="7" fillId="4" borderId="4" xfId="0" applyFont="1" applyFill="1" applyBorder="1" applyAlignment="1">
      <alignment horizontal="center" vertical="center" wrapText="1"/>
    </xf>
    <xf numFmtId="0" fontId="3" fillId="4" borderId="19" xfId="0" applyFont="1" applyFill="1" applyBorder="1" applyAlignment="1">
      <alignment horizontal="left" vertical="center" wrapText="1"/>
    </xf>
    <xf numFmtId="0" fontId="16" fillId="0" borderId="8" xfId="0" applyFont="1" applyFill="1" applyBorder="1" applyAlignment="1">
      <alignment vertical="center" wrapText="1"/>
    </xf>
    <xf numFmtId="0" fontId="20" fillId="7" borderId="4" xfId="0" applyFont="1" applyFill="1" applyBorder="1" applyAlignment="1" applyProtection="1">
      <alignment horizontal="center" vertical="center" wrapText="1"/>
    </xf>
    <xf numFmtId="0" fontId="3" fillId="24" borderId="25" xfId="0" applyFont="1" applyFill="1" applyBorder="1" applyAlignment="1" applyProtection="1">
      <alignment horizontal="center" vertical="center" wrapText="1"/>
    </xf>
    <xf numFmtId="0" fontId="36" fillId="4" borderId="0" xfId="0" applyFont="1" applyFill="1"/>
    <xf numFmtId="0" fontId="3" fillId="24" borderId="17" xfId="0" applyFont="1" applyFill="1" applyBorder="1" applyAlignment="1" applyProtection="1">
      <alignment horizontal="center" vertical="center" wrapText="1"/>
    </xf>
    <xf numFmtId="0" fontId="3" fillId="25" borderId="4" xfId="0" applyFont="1" applyFill="1" applyBorder="1" applyAlignment="1" applyProtection="1">
      <alignment vertical="center" wrapText="1"/>
    </xf>
    <xf numFmtId="0" fontId="6" fillId="3" borderId="17" xfId="0" applyFont="1" applyFill="1" applyBorder="1" applyAlignment="1">
      <alignment horizontal="center" vertical="center" wrapText="1"/>
    </xf>
    <xf numFmtId="0" fontId="6" fillId="24" borderId="45" xfId="0" applyFont="1" applyFill="1" applyBorder="1" applyAlignment="1">
      <alignment horizontal="center" vertical="center" wrapText="1"/>
    </xf>
    <xf numFmtId="0" fontId="6" fillId="24" borderId="39" xfId="0" applyFont="1" applyFill="1" applyBorder="1" applyAlignment="1">
      <alignment horizontal="center" vertical="center" wrapText="1"/>
    </xf>
    <xf numFmtId="0" fontId="7" fillId="25" borderId="15" xfId="0" applyFont="1" applyFill="1" applyBorder="1" applyAlignment="1" applyProtection="1">
      <alignment horizontal="center" vertical="center" wrapText="1"/>
      <protection locked="0"/>
    </xf>
    <xf numFmtId="0" fontId="7" fillId="25" borderId="16" xfId="0" applyFont="1" applyFill="1" applyBorder="1" applyAlignment="1" applyProtection="1">
      <alignment horizontal="center" vertical="center" wrapText="1"/>
      <protection locked="0"/>
    </xf>
    <xf numFmtId="0" fontId="41" fillId="4" borderId="0" xfId="0" applyFont="1" applyFill="1"/>
    <xf numFmtId="0" fontId="6" fillId="24" borderId="31" xfId="0" applyFont="1" applyFill="1" applyBorder="1" applyAlignment="1">
      <alignment horizontal="center" vertical="center" wrapText="1"/>
    </xf>
    <xf numFmtId="0" fontId="6" fillId="0" borderId="4" xfId="0" applyFont="1" applyFill="1" applyBorder="1" applyAlignment="1">
      <alignment horizontal="left" vertical="center" wrapText="1"/>
    </xf>
    <xf numFmtId="0" fontId="6" fillId="4" borderId="4" xfId="0" applyFont="1" applyFill="1" applyBorder="1" applyAlignment="1">
      <alignment horizontal="left" vertical="center" wrapText="1"/>
    </xf>
    <xf numFmtId="0" fontId="6" fillId="0" borderId="26" xfId="0" applyFont="1" applyFill="1" applyBorder="1" applyAlignment="1">
      <alignment horizontal="left" vertical="center" wrapText="1"/>
    </xf>
    <xf numFmtId="0" fontId="7" fillId="4" borderId="27" xfId="0" applyFont="1" applyFill="1" applyBorder="1" applyAlignment="1">
      <alignment horizontal="center" vertical="center" wrapText="1"/>
    </xf>
    <xf numFmtId="0" fontId="6" fillId="24" borderId="14" xfId="0" applyFont="1" applyFill="1" applyBorder="1" applyAlignment="1">
      <alignment horizontal="center" vertical="center" wrapText="1"/>
    </xf>
    <xf numFmtId="0" fontId="6" fillId="24" borderId="17" xfId="0" applyFont="1" applyFill="1" applyBorder="1" applyAlignment="1">
      <alignment horizontal="center" vertical="center" wrapText="1"/>
    </xf>
    <xf numFmtId="0" fontId="6" fillId="24" borderId="25" xfId="0" applyFont="1" applyFill="1" applyBorder="1" applyAlignment="1">
      <alignment horizontal="center" vertical="center" wrapText="1"/>
    </xf>
    <xf numFmtId="0" fontId="7" fillId="4" borderId="4" xfId="0" applyFont="1" applyFill="1" applyBorder="1" applyAlignment="1" applyProtection="1">
      <alignment horizontal="center" vertical="center" wrapText="1"/>
      <protection locked="0"/>
    </xf>
    <xf numFmtId="0" fontId="3" fillId="0" borderId="4" xfId="0" applyFont="1" applyBorder="1"/>
    <xf numFmtId="165" fontId="3" fillId="0" borderId="4" xfId="0" applyNumberFormat="1" applyFont="1" applyBorder="1"/>
    <xf numFmtId="166" fontId="7" fillId="4" borderId="4" xfId="0" applyNumberFormat="1" applyFont="1" applyFill="1" applyBorder="1" applyAlignment="1" applyProtection="1">
      <alignment vertical="center" wrapText="1"/>
      <protection locked="0"/>
    </xf>
    <xf numFmtId="0" fontId="7" fillId="4" borderId="4" xfId="0" applyFont="1" applyFill="1" applyBorder="1" applyAlignment="1" applyProtection="1">
      <alignment vertical="center" wrapText="1"/>
      <protection locked="0"/>
    </xf>
    <xf numFmtId="166" fontId="7" fillId="4" borderId="19" xfId="0" applyNumberFormat="1" applyFont="1" applyFill="1" applyBorder="1" applyAlignment="1" applyProtection="1">
      <alignment vertical="center" wrapText="1"/>
      <protection locked="0"/>
    </xf>
    <xf numFmtId="9" fontId="7" fillId="4" borderId="4" xfId="2" applyFont="1" applyFill="1" applyBorder="1" applyAlignment="1" applyProtection="1">
      <alignment vertical="center" wrapText="1"/>
      <protection locked="0"/>
    </xf>
    <xf numFmtId="0" fontId="7" fillId="4" borderId="26" xfId="0" applyFont="1" applyFill="1" applyBorder="1" applyAlignment="1" applyProtection="1">
      <alignment horizontal="justify" vertical="center" wrapText="1"/>
      <protection locked="0"/>
    </xf>
    <xf numFmtId="0" fontId="3" fillId="26" borderId="4" xfId="0" applyFont="1" applyFill="1" applyBorder="1"/>
    <xf numFmtId="0" fontId="3" fillId="27" borderId="4" xfId="0" applyFont="1" applyFill="1" applyBorder="1"/>
    <xf numFmtId="0" fontId="3" fillId="27" borderId="4" xfId="0" applyFont="1" applyFill="1" applyBorder="1" applyAlignment="1">
      <alignment horizontal="center" vertical="center" wrapText="1"/>
    </xf>
    <xf numFmtId="0" fontId="3" fillId="21" borderId="4" xfId="0" applyFont="1" applyFill="1" applyBorder="1" applyAlignment="1">
      <alignment horizontal="center" vertical="center" wrapText="1"/>
    </xf>
    <xf numFmtId="165" fontId="3" fillId="0" borderId="0" xfId="0" applyNumberFormat="1" applyFont="1" applyAlignment="1">
      <alignment horizontal="center" vertical="center"/>
    </xf>
    <xf numFmtId="0" fontId="3" fillId="0" borderId="4" xfId="0" applyFont="1" applyBorder="1" applyAlignment="1">
      <alignment horizontal="center" vertical="center"/>
    </xf>
    <xf numFmtId="0" fontId="6" fillId="24" borderId="14" xfId="0" applyFont="1" applyFill="1" applyBorder="1" applyAlignment="1">
      <alignment horizontal="center" vertical="center" wrapText="1"/>
    </xf>
    <xf numFmtId="0" fontId="6" fillId="24" borderId="17" xfId="0" applyFont="1" applyFill="1" applyBorder="1" applyAlignment="1">
      <alignment horizontal="center" vertical="center" wrapText="1"/>
    </xf>
    <xf numFmtId="0" fontId="6" fillId="24" borderId="25" xfId="0" applyFont="1" applyFill="1" applyBorder="1" applyAlignment="1">
      <alignment horizontal="center" vertical="center" wrapText="1"/>
    </xf>
    <xf numFmtId="165" fontId="3" fillId="0" borderId="4" xfId="0" applyNumberFormat="1" applyFont="1" applyBorder="1" applyAlignment="1">
      <alignment horizontal="center" vertical="center"/>
    </xf>
    <xf numFmtId="4" fontId="7" fillId="4" borderId="4" xfId="0" applyNumberFormat="1" applyFont="1" applyFill="1" applyBorder="1" applyAlignment="1" applyProtection="1">
      <alignment vertical="center" wrapText="1"/>
      <protection locked="0"/>
    </xf>
    <xf numFmtId="4" fontId="7" fillId="4" borderId="19" xfId="0" applyNumberFormat="1" applyFont="1" applyFill="1" applyBorder="1" applyAlignment="1" applyProtection="1">
      <alignment vertical="center" wrapText="1"/>
      <protection locked="0"/>
    </xf>
    <xf numFmtId="4" fontId="7" fillId="4" borderId="26" xfId="0" applyNumberFormat="1" applyFont="1" applyFill="1" applyBorder="1" applyAlignment="1" applyProtection="1">
      <alignment horizontal="justify" vertical="center" wrapText="1"/>
      <protection locked="0"/>
    </xf>
    <xf numFmtId="3" fontId="15" fillId="4" borderId="4" xfId="0" applyNumberFormat="1" applyFont="1" applyFill="1" applyBorder="1" applyAlignment="1">
      <alignment horizontal="center" vertical="center" wrapText="1"/>
    </xf>
    <xf numFmtId="0" fontId="4" fillId="0" borderId="0" xfId="0" applyFont="1" applyAlignment="1">
      <alignment horizontal="center" vertical="center" wrapText="1"/>
    </xf>
    <xf numFmtId="0" fontId="19" fillId="0" borderId="43" xfId="0" applyFont="1" applyBorder="1" applyAlignment="1">
      <alignment horizontal="center" vertical="center"/>
    </xf>
    <xf numFmtId="0" fontId="3" fillId="7" borderId="41" xfId="0" applyFont="1" applyFill="1" applyBorder="1" applyAlignment="1" applyProtection="1">
      <alignment horizontal="center" vertical="center" wrapText="1"/>
    </xf>
    <xf numFmtId="0" fontId="3" fillId="7" borderId="20" xfId="0" applyFont="1" applyFill="1" applyBorder="1" applyAlignment="1" applyProtection="1">
      <alignment horizontal="center" vertical="center" wrapText="1"/>
    </xf>
    <xf numFmtId="0" fontId="3" fillId="7" borderId="36" xfId="0" applyFont="1" applyFill="1" applyBorder="1" applyAlignment="1" applyProtection="1">
      <alignment horizontal="center" vertical="center" wrapText="1"/>
    </xf>
    <xf numFmtId="0" fontId="3" fillId="4" borderId="35" xfId="0" applyFont="1" applyFill="1" applyBorder="1" applyAlignment="1">
      <alignment horizontal="center" vertical="center"/>
    </xf>
    <xf numFmtId="0" fontId="3" fillId="4" borderId="20" xfId="0" applyFont="1" applyFill="1" applyBorder="1" applyAlignment="1">
      <alignment horizontal="center" vertical="center"/>
    </xf>
    <xf numFmtId="0" fontId="3" fillId="4" borderId="21" xfId="0" applyFont="1" applyFill="1" applyBorder="1" applyAlignment="1">
      <alignment horizontal="center" vertical="center"/>
    </xf>
    <xf numFmtId="0" fontId="10" fillId="9" borderId="14" xfId="0" applyFont="1" applyFill="1" applyBorder="1" applyAlignment="1" applyProtection="1">
      <alignment horizontal="center" vertical="center" wrapText="1"/>
    </xf>
    <xf numFmtId="0" fontId="10" fillId="9" borderId="15" xfId="0" applyFont="1" applyFill="1" applyBorder="1" applyAlignment="1" applyProtection="1">
      <alignment horizontal="center" vertical="center" wrapText="1"/>
    </xf>
    <xf numFmtId="0" fontId="10" fillId="9" borderId="16" xfId="0" applyFont="1" applyFill="1" applyBorder="1" applyAlignment="1" applyProtection="1">
      <alignment horizontal="center" vertical="center" wrapText="1"/>
    </xf>
    <xf numFmtId="0" fontId="5" fillId="6" borderId="14" xfId="0" applyFont="1" applyFill="1" applyBorder="1" applyAlignment="1" applyProtection="1">
      <alignment horizontal="center" vertical="center" wrapText="1"/>
    </xf>
    <xf numFmtId="0" fontId="5" fillId="6" borderId="15" xfId="0" applyFont="1" applyFill="1" applyBorder="1" applyAlignment="1" applyProtection="1">
      <alignment horizontal="center" vertical="center" wrapText="1"/>
    </xf>
    <xf numFmtId="0" fontId="5" fillId="6" borderId="16" xfId="0" applyFont="1" applyFill="1" applyBorder="1" applyAlignment="1" applyProtection="1">
      <alignment horizontal="center" vertical="center" wrapText="1"/>
    </xf>
    <xf numFmtId="0" fontId="3" fillId="7" borderId="25" xfId="0" applyFont="1" applyFill="1" applyBorder="1" applyAlignment="1" applyProtection="1">
      <alignment horizontal="left" vertical="center" wrapText="1"/>
    </xf>
    <xf numFmtId="0" fontId="3" fillId="7" borderId="26" xfId="0" applyFont="1" applyFill="1" applyBorder="1" applyAlignment="1" applyProtection="1">
      <alignment horizontal="lef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8" xfId="0" applyFont="1" applyBorder="1" applyAlignment="1">
      <alignment horizontal="center" vertical="center" wrapText="1"/>
    </xf>
    <xf numFmtId="0" fontId="3" fillId="0" borderId="0" xfId="0" applyFont="1" applyBorder="1" applyAlignment="1">
      <alignment horizontal="center"/>
    </xf>
    <xf numFmtId="0" fontId="3" fillId="7" borderId="17" xfId="0" applyFont="1" applyFill="1" applyBorder="1" applyAlignment="1" applyProtection="1">
      <alignment horizontal="center" vertical="center" wrapText="1"/>
    </xf>
    <xf numFmtId="0" fontId="3" fillId="7" borderId="45" xfId="0" applyFont="1" applyFill="1" applyBorder="1" applyAlignment="1" applyProtection="1">
      <alignment horizontal="center" vertical="center" wrapText="1"/>
    </xf>
    <xf numFmtId="0" fontId="3" fillId="7" borderId="17" xfId="0" applyFont="1" applyFill="1" applyBorder="1" applyAlignment="1" applyProtection="1">
      <alignment horizontal="left" vertical="center" wrapText="1"/>
    </xf>
    <xf numFmtId="0" fontId="3" fillId="7" borderId="4" xfId="0" applyFont="1" applyFill="1" applyBorder="1" applyAlignment="1" applyProtection="1">
      <alignment horizontal="left" vertical="center" wrapText="1"/>
    </xf>
    <xf numFmtId="0" fontId="5" fillId="6" borderId="55" xfId="0" applyFont="1" applyFill="1" applyBorder="1" applyAlignment="1" applyProtection="1">
      <alignment horizontal="center" vertical="center" wrapText="1"/>
    </xf>
    <xf numFmtId="0" fontId="5" fillId="6" borderId="29" xfId="0" applyFont="1" applyFill="1" applyBorder="1" applyAlignment="1" applyProtection="1">
      <alignment horizontal="center" vertical="center" wrapText="1"/>
    </xf>
    <xf numFmtId="0" fontId="5" fillId="6" borderId="30" xfId="0" applyFont="1" applyFill="1" applyBorder="1" applyAlignment="1" applyProtection="1">
      <alignment horizontal="center" vertical="center" wrapText="1"/>
    </xf>
    <xf numFmtId="0" fontId="3" fillId="0" borderId="0" xfId="0" applyFont="1" applyFill="1" applyBorder="1" applyAlignment="1" applyProtection="1">
      <alignment horizontal="center" vertical="center" wrapText="1"/>
    </xf>
    <xf numFmtId="0" fontId="3" fillId="7" borderId="4" xfId="0" applyFont="1" applyFill="1" applyBorder="1" applyAlignment="1" applyProtection="1">
      <alignment horizontal="center" vertical="center" wrapText="1"/>
    </xf>
    <xf numFmtId="0" fontId="3" fillId="7" borderId="5" xfId="0" applyFont="1" applyFill="1" applyBorder="1" applyAlignment="1" applyProtection="1">
      <alignment horizontal="center" vertical="center" wrapText="1"/>
    </xf>
    <xf numFmtId="0" fontId="3" fillId="7" borderId="19" xfId="0" applyFont="1" applyFill="1" applyBorder="1" applyAlignment="1" applyProtection="1">
      <alignment horizontal="center" vertical="center" wrapText="1"/>
    </xf>
    <xf numFmtId="0" fontId="3" fillId="7" borderId="22" xfId="0" applyFont="1" applyFill="1" applyBorder="1" applyAlignment="1" applyProtection="1">
      <alignment horizontal="center" vertical="center" wrapText="1"/>
    </xf>
    <xf numFmtId="0" fontId="3" fillId="7" borderId="6" xfId="0" applyFont="1" applyFill="1" applyBorder="1" applyAlignment="1" applyProtection="1">
      <alignment horizontal="center" vertical="center" wrapText="1"/>
    </xf>
    <xf numFmtId="0" fontId="6" fillId="0" borderId="4" xfId="0" applyFont="1" applyBorder="1" applyAlignment="1">
      <alignment horizontal="center" vertical="center"/>
    </xf>
    <xf numFmtId="164" fontId="3" fillId="0" borderId="4" xfId="1" applyNumberFormat="1" applyFont="1" applyBorder="1" applyAlignment="1" applyProtection="1">
      <alignment horizontal="center" vertical="center"/>
      <protection locked="0"/>
    </xf>
    <xf numFmtId="0" fontId="3" fillId="7" borderId="9" xfId="0" applyFont="1" applyFill="1" applyBorder="1" applyAlignment="1" applyProtection="1">
      <alignment horizontal="center" vertical="center" wrapText="1"/>
    </xf>
    <xf numFmtId="0" fontId="3" fillId="7" borderId="18" xfId="0" applyFont="1" applyFill="1" applyBorder="1" applyAlignment="1" applyProtection="1">
      <alignment horizontal="center" vertical="center" wrapText="1"/>
    </xf>
    <xf numFmtId="0" fontId="3" fillId="7" borderId="10" xfId="0" applyFont="1" applyFill="1" applyBorder="1" applyAlignment="1" applyProtection="1">
      <alignment horizontal="center" vertical="center" wrapText="1"/>
    </xf>
    <xf numFmtId="0" fontId="3" fillId="7" borderId="24" xfId="0" applyFont="1" applyFill="1" applyBorder="1" applyAlignment="1" applyProtection="1">
      <alignment horizontal="center" vertical="center" wrapText="1"/>
    </xf>
    <xf numFmtId="0" fontId="3" fillId="0" borderId="3" xfId="0" applyFont="1" applyBorder="1" applyAlignment="1">
      <alignment horizontal="center" vertical="center" wrapText="1"/>
    </xf>
    <xf numFmtId="164" fontId="3" fillId="0" borderId="1" xfId="1" applyNumberFormat="1" applyFont="1" applyBorder="1" applyAlignment="1" applyProtection="1">
      <alignment horizontal="center" vertical="center"/>
      <protection locked="0"/>
    </xf>
    <xf numFmtId="164" fontId="3" fillId="0" borderId="3" xfId="1" applyNumberFormat="1" applyFont="1" applyBorder="1" applyAlignment="1" applyProtection="1">
      <alignment horizontal="center" vertical="center"/>
      <protection locked="0"/>
    </xf>
    <xf numFmtId="0" fontId="3" fillId="0" borderId="12" xfId="0" applyFont="1" applyFill="1" applyBorder="1" applyAlignment="1" applyProtection="1">
      <alignment horizontal="center" vertical="center" wrapText="1"/>
    </xf>
    <xf numFmtId="0" fontId="0" fillId="12" borderId="2" xfId="0" applyFont="1" applyFill="1" applyBorder="1" applyAlignment="1">
      <alignment horizontal="left" vertical="center" wrapText="1"/>
    </xf>
    <xf numFmtId="0" fontId="0" fillId="12" borderId="3" xfId="0" applyFont="1" applyFill="1" applyBorder="1" applyAlignment="1">
      <alignment horizontal="left" vertical="center" wrapText="1"/>
    </xf>
    <xf numFmtId="0" fontId="3" fillId="12" borderId="20" xfId="0" applyFont="1" applyFill="1" applyBorder="1" applyAlignment="1" applyProtection="1">
      <alignment horizontal="left" vertical="center" wrapText="1"/>
    </xf>
    <xf numFmtId="0" fontId="3" fillId="12" borderId="36" xfId="0" applyFont="1" applyFill="1" applyBorder="1" applyAlignment="1" applyProtection="1">
      <alignment horizontal="left" vertical="center" wrapText="1"/>
    </xf>
    <xf numFmtId="0" fontId="3" fillId="12" borderId="5" xfId="0" applyFont="1" applyFill="1" applyBorder="1" applyAlignment="1" applyProtection="1">
      <alignment vertical="center" wrapText="1"/>
    </xf>
    <xf numFmtId="0" fontId="3" fillId="12" borderId="7" xfId="0" applyFont="1" applyFill="1" applyBorder="1" applyAlignment="1" applyProtection="1">
      <alignment vertical="center" wrapText="1"/>
    </xf>
    <xf numFmtId="0" fontId="5" fillId="10" borderId="14" xfId="0" applyFont="1" applyFill="1" applyBorder="1" applyAlignment="1" applyProtection="1">
      <alignment horizontal="center" vertical="center" wrapText="1"/>
    </xf>
    <xf numFmtId="0" fontId="5" fillId="10" borderId="15" xfId="0" applyFont="1" applyFill="1" applyBorder="1" applyAlignment="1" applyProtection="1">
      <alignment horizontal="center" vertical="center" wrapText="1"/>
    </xf>
    <xf numFmtId="0" fontId="5" fillId="10" borderId="16" xfId="0" applyFont="1" applyFill="1" applyBorder="1" applyAlignment="1" applyProtection="1">
      <alignment horizontal="center" vertical="center" wrapText="1"/>
    </xf>
    <xf numFmtId="0" fontId="3" fillId="12" borderId="4" xfId="0" applyFont="1" applyFill="1" applyBorder="1" applyAlignment="1" applyProtection="1">
      <alignment vertical="center"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3" fillId="0" borderId="1" xfId="0" applyFont="1" applyBorder="1" applyAlignment="1">
      <alignment horizontal="center" vertical="center"/>
    </xf>
    <xf numFmtId="0" fontId="0" fillId="0" borderId="2" xfId="0" applyFont="1" applyBorder="1" applyAlignment="1">
      <alignment horizontal="center" vertical="center"/>
    </xf>
    <xf numFmtId="0" fontId="0" fillId="0" borderId="8" xfId="0" applyFont="1" applyBorder="1" applyAlignment="1">
      <alignment horizontal="center" vertical="center"/>
    </xf>
    <xf numFmtId="0" fontId="3" fillId="10" borderId="17" xfId="0" applyFont="1" applyFill="1" applyBorder="1" applyAlignment="1" applyProtection="1">
      <alignment horizontal="center" vertical="center" wrapText="1"/>
    </xf>
    <xf numFmtId="0" fontId="3" fillId="10" borderId="45" xfId="0" applyFont="1" applyFill="1" applyBorder="1" applyAlignment="1" applyProtection="1">
      <alignment horizontal="center" vertical="center" wrapText="1"/>
    </xf>
    <xf numFmtId="0" fontId="3" fillId="10" borderId="40" xfId="0" applyFont="1" applyFill="1" applyBorder="1" applyAlignment="1" applyProtection="1">
      <alignment horizontal="center" vertical="center" wrapText="1"/>
    </xf>
    <xf numFmtId="0" fontId="3" fillId="12" borderId="4" xfId="0" applyFont="1" applyFill="1" applyBorder="1" applyAlignment="1" applyProtection="1">
      <alignment horizontal="left" vertical="center" wrapText="1"/>
      <protection locked="0"/>
    </xf>
    <xf numFmtId="0" fontId="3" fillId="0" borderId="4" xfId="0" quotePrefix="1" applyFont="1" applyFill="1" applyBorder="1" applyAlignment="1" applyProtection="1">
      <alignment horizontal="center" vertical="center" wrapText="1"/>
      <protection locked="0"/>
    </xf>
    <xf numFmtId="0" fontId="3" fillId="0" borderId="19" xfId="0" quotePrefix="1" applyFont="1" applyFill="1" applyBorder="1" applyAlignment="1" applyProtection="1">
      <alignment horizontal="center" vertical="center" wrapText="1"/>
      <protection locked="0"/>
    </xf>
    <xf numFmtId="0" fontId="3" fillId="0" borderId="4" xfId="0" applyFont="1" applyFill="1" applyBorder="1" applyAlignment="1" applyProtection="1">
      <alignment horizontal="center" vertical="center" wrapText="1"/>
      <protection locked="0"/>
    </xf>
    <xf numFmtId="0" fontId="3" fillId="0" borderId="19" xfId="0" applyFont="1" applyFill="1" applyBorder="1" applyAlignment="1" applyProtection="1">
      <alignment horizontal="center" vertical="center" wrapText="1"/>
      <protection locked="0"/>
    </xf>
    <xf numFmtId="0" fontId="3" fillId="0" borderId="1" xfId="0" applyFont="1" applyFill="1" applyBorder="1" applyAlignment="1" applyProtection="1">
      <alignment horizontal="center" vertical="center" wrapText="1"/>
      <protection locked="0"/>
    </xf>
    <xf numFmtId="0" fontId="3" fillId="0" borderId="2" xfId="0" applyFont="1" applyFill="1" applyBorder="1" applyAlignment="1" applyProtection="1">
      <alignment horizontal="center" vertical="center" wrapText="1"/>
      <protection locked="0"/>
    </xf>
    <xf numFmtId="0" fontId="3" fillId="0" borderId="3" xfId="0" applyFont="1" applyFill="1" applyBorder="1" applyAlignment="1" applyProtection="1">
      <alignment horizontal="center" vertical="center" wrapText="1"/>
      <protection locked="0"/>
    </xf>
    <xf numFmtId="0" fontId="3" fillId="12" borderId="20" xfId="0" applyFont="1" applyFill="1" applyBorder="1" applyAlignment="1" applyProtection="1">
      <alignment horizontal="center" vertical="center" wrapText="1"/>
    </xf>
    <xf numFmtId="0" fontId="3" fillId="12" borderId="36" xfId="0" applyFont="1" applyFill="1" applyBorder="1" applyAlignment="1" applyProtection="1">
      <alignment horizontal="center" vertical="center" wrapText="1"/>
    </xf>
    <xf numFmtId="0" fontId="3" fillId="12" borderId="2" xfId="0" applyFont="1" applyFill="1" applyBorder="1" applyAlignment="1" applyProtection="1">
      <alignment horizontal="left" vertical="center" wrapText="1"/>
    </xf>
    <xf numFmtId="0" fontId="3" fillId="12" borderId="3" xfId="0" applyFont="1" applyFill="1" applyBorder="1" applyAlignment="1" applyProtection="1">
      <alignment horizontal="left" vertical="center" wrapText="1"/>
    </xf>
    <xf numFmtId="0" fontId="3" fillId="0" borderId="26" xfId="0" applyFont="1" applyBorder="1" applyAlignment="1">
      <alignment horizontal="center" vertical="center"/>
    </xf>
    <xf numFmtId="0" fontId="3" fillId="0" borderId="27" xfId="0" applyFont="1" applyBorder="1" applyAlignment="1">
      <alignment horizontal="center" vertical="center"/>
    </xf>
    <xf numFmtId="0" fontId="12" fillId="0" borderId="9" xfId="0" applyFont="1" applyFill="1" applyBorder="1" applyAlignment="1" applyProtection="1">
      <alignment horizontal="left" vertical="center" wrapText="1"/>
    </xf>
    <xf numFmtId="0" fontId="12" fillId="0" borderId="23" xfId="0" applyFont="1" applyFill="1" applyBorder="1" applyAlignment="1" applyProtection="1">
      <alignment horizontal="left" vertical="center" wrapText="1"/>
    </xf>
    <xf numFmtId="0" fontId="12" fillId="0" borderId="56" xfId="0" applyFont="1" applyFill="1" applyBorder="1" applyAlignment="1" applyProtection="1">
      <alignment horizontal="left" vertical="center" wrapText="1"/>
    </xf>
    <xf numFmtId="0" fontId="12" fillId="0" borderId="10" xfId="0" applyFont="1" applyFill="1" applyBorder="1" applyAlignment="1" applyProtection="1">
      <alignment horizontal="left" vertical="center" wrapText="1"/>
    </xf>
    <xf numFmtId="0" fontId="12" fillId="0" borderId="0" xfId="0" applyFont="1" applyFill="1" applyBorder="1" applyAlignment="1" applyProtection="1">
      <alignment horizontal="left" vertical="center" wrapText="1"/>
    </xf>
    <xf numFmtId="0" fontId="12" fillId="0" borderId="47" xfId="0" applyFont="1" applyFill="1" applyBorder="1" applyAlignment="1" applyProtection="1">
      <alignment horizontal="left" vertical="center" wrapText="1"/>
    </xf>
    <xf numFmtId="0" fontId="12" fillId="0" borderId="51" xfId="0" applyFont="1" applyFill="1" applyBorder="1" applyAlignment="1" applyProtection="1">
      <alignment horizontal="left" vertical="center" wrapText="1"/>
    </xf>
    <xf numFmtId="0" fontId="12" fillId="0" borderId="54" xfId="0" applyFont="1" applyFill="1" applyBorder="1" applyAlignment="1" applyProtection="1">
      <alignment horizontal="left" vertical="center" wrapText="1"/>
    </xf>
    <xf numFmtId="0" fontId="12" fillId="0" borderId="50" xfId="0" applyFont="1" applyFill="1" applyBorder="1" applyAlignment="1" applyProtection="1">
      <alignment horizontal="left" vertical="center" wrapText="1"/>
    </xf>
    <xf numFmtId="0" fontId="3" fillId="0" borderId="0" xfId="0" applyFont="1" applyBorder="1" applyAlignment="1" applyProtection="1">
      <alignment horizontal="center" vertical="center" wrapText="1"/>
      <protection locked="0"/>
    </xf>
    <xf numFmtId="0" fontId="3" fillId="10" borderId="52" xfId="0" applyFont="1" applyFill="1" applyBorder="1" applyAlignment="1" applyProtection="1">
      <alignment horizontal="center" vertical="center" wrapText="1"/>
    </xf>
    <xf numFmtId="0" fontId="3" fillId="10" borderId="39" xfId="0" applyFont="1" applyFill="1" applyBorder="1" applyAlignment="1" applyProtection="1">
      <alignment horizontal="center" vertical="center" wrapText="1"/>
    </xf>
    <xf numFmtId="0" fontId="3" fillId="10" borderId="53" xfId="0" applyFont="1" applyFill="1" applyBorder="1" applyAlignment="1" applyProtection="1">
      <alignment horizontal="center" vertical="center" wrapText="1"/>
    </xf>
    <xf numFmtId="0" fontId="12" fillId="0" borderId="28" xfId="0" applyFont="1" applyFill="1" applyBorder="1" applyAlignment="1" applyProtection="1">
      <alignment horizontal="left" vertical="center" wrapText="1"/>
    </xf>
    <xf numFmtId="0" fontId="12" fillId="0" borderId="29" xfId="0" applyFont="1" applyFill="1" applyBorder="1" applyAlignment="1" applyProtection="1">
      <alignment horizontal="left" vertical="center" wrapText="1"/>
    </xf>
    <xf numFmtId="0" fontId="12" fillId="0" borderId="30" xfId="0" applyFont="1" applyFill="1" applyBorder="1" applyAlignment="1" applyProtection="1">
      <alignment horizontal="left" vertical="center" wrapText="1"/>
    </xf>
    <xf numFmtId="0" fontId="3" fillId="0" borderId="42" xfId="0" applyFont="1" applyFill="1" applyBorder="1" applyAlignment="1" applyProtection="1">
      <alignment horizontal="center" vertical="center" wrapText="1"/>
    </xf>
    <xf numFmtId="165" fontId="3" fillId="0" borderId="26" xfId="0" applyNumberFormat="1" applyFont="1" applyFill="1" applyBorder="1" applyAlignment="1" applyProtection="1">
      <alignment horizontal="center" vertical="center" wrapText="1"/>
    </xf>
    <xf numFmtId="165" fontId="3" fillId="4" borderId="15" xfId="0" applyNumberFormat="1" applyFont="1" applyFill="1" applyBorder="1" applyAlignment="1" applyProtection="1">
      <alignment horizontal="center" vertical="center" wrapText="1"/>
    </xf>
    <xf numFmtId="165" fontId="3" fillId="4" borderId="16" xfId="0" applyNumberFormat="1" applyFont="1" applyFill="1" applyBorder="1" applyAlignment="1" applyProtection="1">
      <alignment horizontal="center" vertical="center" wrapText="1"/>
    </xf>
    <xf numFmtId="165" fontId="3" fillId="4" borderId="4" xfId="0" applyNumberFormat="1" applyFont="1" applyFill="1" applyBorder="1" applyAlignment="1" applyProtection="1">
      <alignment horizontal="center" vertical="center" wrapText="1"/>
    </xf>
    <xf numFmtId="165" fontId="3" fillId="4" borderId="19" xfId="0" applyNumberFormat="1" applyFont="1" applyFill="1" applyBorder="1" applyAlignment="1" applyProtection="1">
      <alignment horizontal="center" vertical="center" wrapText="1"/>
    </xf>
    <xf numFmtId="0" fontId="3" fillId="0" borderId="43" xfId="0" applyFont="1" applyFill="1" applyBorder="1" applyAlignment="1" applyProtection="1">
      <alignment horizontal="center" vertical="center" wrapText="1"/>
    </xf>
    <xf numFmtId="0" fontId="3" fillId="0" borderId="26" xfId="0" applyFont="1" applyFill="1" applyBorder="1" applyAlignment="1" applyProtection="1">
      <alignment horizontal="center" vertical="center" wrapText="1"/>
    </xf>
    <xf numFmtId="0" fontId="3" fillId="0" borderId="27" xfId="0" applyFont="1" applyFill="1" applyBorder="1" applyAlignment="1" applyProtection="1">
      <alignment horizontal="center" vertical="center" wrapText="1"/>
    </xf>
    <xf numFmtId="9" fontId="3" fillId="0" borderId="4" xfId="0" applyNumberFormat="1" applyFont="1" applyFill="1" applyBorder="1" applyAlignment="1" applyProtection="1">
      <alignment horizontal="center" vertical="center" wrapText="1"/>
    </xf>
    <xf numFmtId="0" fontId="3" fillId="0" borderId="4" xfId="0" applyNumberFormat="1" applyFont="1" applyFill="1" applyBorder="1" applyAlignment="1" applyProtection="1">
      <alignment horizontal="center" vertical="center" wrapText="1"/>
    </xf>
    <xf numFmtId="0" fontId="3" fillId="0" borderId="19" xfId="0" applyNumberFormat="1" applyFont="1" applyFill="1" applyBorder="1" applyAlignment="1" applyProtection="1">
      <alignment horizontal="center" vertical="center" wrapText="1"/>
    </xf>
    <xf numFmtId="165" fontId="3" fillId="0" borderId="4" xfId="0" applyNumberFormat="1" applyFont="1" applyFill="1" applyBorder="1" applyAlignment="1" applyProtection="1">
      <alignment horizontal="center" vertical="center" wrapText="1"/>
    </xf>
    <xf numFmtId="165" fontId="3" fillId="0" borderId="19" xfId="0" applyNumberFormat="1" applyFont="1" applyFill="1" applyBorder="1" applyAlignment="1" applyProtection="1">
      <alignment horizontal="center" vertical="center" wrapText="1"/>
    </xf>
    <xf numFmtId="0" fontId="3" fillId="12" borderId="7" xfId="0" applyFont="1" applyFill="1" applyBorder="1" applyAlignment="1" applyProtection="1">
      <alignment horizontal="center" vertical="center" wrapText="1"/>
    </xf>
    <xf numFmtId="0" fontId="3" fillId="12" borderId="1" xfId="0" applyFont="1" applyFill="1" applyBorder="1" applyAlignment="1" applyProtection="1">
      <alignment horizontal="center" vertical="center" wrapText="1"/>
    </xf>
    <xf numFmtId="0" fontId="3" fillId="12" borderId="3" xfId="0" applyFont="1" applyFill="1" applyBorder="1" applyAlignment="1" applyProtection="1">
      <alignment horizontal="center" vertical="center" wrapText="1"/>
    </xf>
    <xf numFmtId="0" fontId="3" fillId="12" borderId="28" xfId="0" applyFont="1" applyFill="1" applyBorder="1" applyAlignment="1" applyProtection="1">
      <alignment horizontal="center" vertical="center" wrapText="1"/>
    </xf>
    <xf numFmtId="0" fontId="3" fillId="12" borderId="29" xfId="0" applyFont="1" applyFill="1" applyBorder="1" applyAlignment="1" applyProtection="1">
      <alignment horizontal="center" vertical="center" wrapText="1"/>
    </xf>
    <xf numFmtId="0" fontId="3" fillId="12" borderId="30" xfId="0" applyFont="1" applyFill="1" applyBorder="1" applyAlignment="1" applyProtection="1">
      <alignment horizontal="center" vertical="center" wrapText="1"/>
    </xf>
    <xf numFmtId="0" fontId="10" fillId="11" borderId="14" xfId="0" applyFont="1" applyFill="1" applyBorder="1" applyAlignment="1" applyProtection="1">
      <alignment horizontal="center" vertical="center" wrapText="1"/>
    </xf>
    <xf numFmtId="0" fontId="10" fillId="11" borderId="15" xfId="0" applyFont="1" applyFill="1" applyBorder="1" applyAlignment="1" applyProtection="1">
      <alignment horizontal="center" vertical="center" wrapText="1"/>
    </xf>
    <xf numFmtId="0" fontId="10" fillId="11" borderId="16" xfId="0" applyFont="1" applyFill="1" applyBorder="1" applyAlignment="1" applyProtection="1">
      <alignment horizontal="center" vertical="center" wrapText="1"/>
    </xf>
    <xf numFmtId="16" fontId="3" fillId="0" borderId="15" xfId="0" applyNumberFormat="1" applyFont="1" applyFill="1" applyBorder="1" applyAlignment="1" applyProtection="1">
      <alignment horizontal="center" vertical="center" wrapText="1"/>
    </xf>
    <xf numFmtId="0" fontId="3" fillId="0" borderId="16" xfId="0" applyFont="1" applyFill="1" applyBorder="1" applyAlignment="1" applyProtection="1">
      <alignment horizontal="center" vertical="center" wrapText="1"/>
    </xf>
    <xf numFmtId="0" fontId="13" fillId="0" borderId="20" xfId="0" applyFont="1" applyFill="1" applyBorder="1" applyAlignment="1" applyProtection="1">
      <alignment horizontal="center" vertical="center" wrapText="1"/>
    </xf>
    <xf numFmtId="0" fontId="13" fillId="0" borderId="21" xfId="0" applyFont="1" applyFill="1" applyBorder="1" applyAlignment="1" applyProtection="1">
      <alignment horizontal="center" vertical="center" wrapText="1"/>
    </xf>
    <xf numFmtId="0" fontId="3" fillId="10" borderId="25" xfId="0" applyFont="1" applyFill="1" applyBorder="1" applyAlignment="1" applyProtection="1">
      <alignment horizontal="center" vertical="center" wrapText="1"/>
    </xf>
    <xf numFmtId="0" fontId="3" fillId="12" borderId="26" xfId="0" applyFont="1" applyFill="1" applyBorder="1" applyAlignment="1" applyProtection="1">
      <alignment vertical="center" wrapText="1"/>
    </xf>
    <xf numFmtId="0" fontId="4" fillId="0" borderId="35" xfId="0" applyFont="1" applyFill="1" applyBorder="1" applyAlignment="1" applyProtection="1">
      <alignment horizontal="center" vertical="center" wrapText="1"/>
    </xf>
    <xf numFmtId="0" fontId="4" fillId="0" borderId="20" xfId="0" applyFont="1" applyFill="1" applyBorder="1" applyAlignment="1" applyProtection="1">
      <alignment horizontal="center" vertical="center" wrapText="1"/>
    </xf>
    <xf numFmtId="0" fontId="4" fillId="0" borderId="21" xfId="0" applyFont="1" applyFill="1" applyBorder="1" applyAlignment="1" applyProtection="1">
      <alignment horizontal="center" vertical="center" wrapText="1"/>
    </xf>
    <xf numFmtId="0" fontId="4" fillId="0" borderId="28" xfId="0" applyFont="1" applyFill="1" applyBorder="1" applyAlignment="1" applyProtection="1">
      <alignment horizontal="center" vertical="center" wrapText="1"/>
    </xf>
    <xf numFmtId="0" fontId="4" fillId="0" borderId="29" xfId="0" applyFont="1" applyFill="1" applyBorder="1" applyAlignment="1" applyProtection="1">
      <alignment horizontal="center" vertical="center" wrapText="1"/>
    </xf>
    <xf numFmtId="0" fontId="4" fillId="0" borderId="30" xfId="0" applyFont="1" applyFill="1" applyBorder="1" applyAlignment="1" applyProtection="1">
      <alignment horizontal="center" vertical="center" wrapText="1"/>
    </xf>
    <xf numFmtId="0" fontId="4" fillId="0" borderId="1" xfId="0" applyFont="1" applyFill="1" applyBorder="1" applyAlignment="1" applyProtection="1">
      <alignment horizontal="center" vertical="center" wrapText="1"/>
    </xf>
    <xf numFmtId="0" fontId="4" fillId="0" borderId="2" xfId="0" applyFont="1" applyFill="1" applyBorder="1" applyAlignment="1" applyProtection="1">
      <alignment horizontal="center" vertical="center" wrapText="1"/>
    </xf>
    <xf numFmtId="0" fontId="4" fillId="0" borderId="8" xfId="0" applyFont="1" applyFill="1" applyBorder="1" applyAlignment="1" applyProtection="1">
      <alignment horizontal="center" vertical="center" wrapText="1"/>
    </xf>
    <xf numFmtId="0" fontId="17" fillId="4" borderId="4" xfId="0" applyFont="1" applyFill="1" applyBorder="1" applyAlignment="1" applyProtection="1">
      <alignment horizontal="center" vertical="center" wrapText="1"/>
      <protection locked="0"/>
    </xf>
    <xf numFmtId="0" fontId="17" fillId="4" borderId="19" xfId="0" applyFont="1" applyFill="1" applyBorder="1" applyAlignment="1" applyProtection="1">
      <alignment horizontal="center" vertical="center" wrapText="1"/>
      <protection locked="0"/>
    </xf>
    <xf numFmtId="0" fontId="3" fillId="12" borderId="26" xfId="0" applyFont="1" applyFill="1" applyBorder="1" applyAlignment="1" applyProtection="1">
      <alignment horizontal="left" vertical="center" wrapText="1"/>
      <protection locked="0"/>
    </xf>
    <xf numFmtId="0" fontId="3" fillId="0" borderId="26" xfId="0" applyFont="1" applyFill="1" applyBorder="1" applyAlignment="1" applyProtection="1">
      <alignment horizontal="center" vertical="center" wrapText="1"/>
      <protection locked="0"/>
    </xf>
    <xf numFmtId="0" fontId="3" fillId="0" borderId="27" xfId="0" applyFont="1" applyFill="1" applyBorder="1" applyAlignment="1" applyProtection="1">
      <alignment horizontal="center" vertical="center" wrapText="1"/>
      <protection locked="0"/>
    </xf>
    <xf numFmtId="0" fontId="3" fillId="0" borderId="35" xfId="0" applyFont="1" applyBorder="1" applyAlignment="1">
      <alignment horizontal="center" vertical="center" wrapText="1"/>
    </xf>
    <xf numFmtId="0" fontId="3" fillId="0" borderId="20" xfId="0" applyFont="1" applyBorder="1" applyAlignment="1">
      <alignment horizontal="center" vertical="center" wrapText="1"/>
    </xf>
    <xf numFmtId="0" fontId="3" fillId="0" borderId="21" xfId="0" applyFont="1" applyBorder="1" applyAlignment="1">
      <alignment horizontal="center" vertical="center" wrapText="1"/>
    </xf>
    <xf numFmtId="0" fontId="3" fillId="0" borderId="32" xfId="0" applyFont="1" applyBorder="1" applyAlignment="1">
      <alignment horizontal="center" vertical="center"/>
    </xf>
    <xf numFmtId="0" fontId="3" fillId="0" borderId="33" xfId="0" applyFont="1" applyBorder="1" applyAlignment="1">
      <alignment horizontal="center" vertical="center"/>
    </xf>
    <xf numFmtId="0" fontId="3" fillId="0" borderId="43" xfId="0" applyFont="1" applyBorder="1" applyAlignment="1">
      <alignment horizontal="center" vertical="center"/>
    </xf>
    <xf numFmtId="0" fontId="12" fillId="0" borderId="4" xfId="0" applyFont="1" applyFill="1" applyBorder="1" applyAlignment="1" applyProtection="1">
      <alignment horizontal="center" vertical="center" wrapText="1"/>
    </xf>
    <xf numFmtId="0" fontId="3" fillId="0" borderId="4" xfId="0" applyFont="1" applyFill="1" applyBorder="1" applyAlignment="1" applyProtection="1">
      <alignment horizontal="center" vertical="center" wrapText="1"/>
    </xf>
    <xf numFmtId="0" fontId="3" fillId="4" borderId="4" xfId="0" applyFont="1" applyFill="1" applyBorder="1" applyAlignment="1" applyProtection="1">
      <alignment horizontal="center" vertical="center" wrapText="1"/>
    </xf>
    <xf numFmtId="0" fontId="3" fillId="0" borderId="7" xfId="0" applyFont="1" applyFill="1" applyBorder="1" applyAlignment="1" applyProtection="1">
      <alignment horizontal="center" vertical="center" wrapText="1"/>
    </xf>
    <xf numFmtId="0" fontId="3" fillId="0" borderId="12" xfId="0" applyFont="1" applyBorder="1" applyAlignment="1">
      <alignment horizontal="center" vertical="center"/>
    </xf>
    <xf numFmtId="0" fontId="3" fillId="0" borderId="1"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35" xfId="0" applyFont="1" applyFill="1" applyBorder="1" applyAlignment="1">
      <alignment horizontal="center" vertical="center" wrapText="1"/>
    </xf>
    <xf numFmtId="0" fontId="3" fillId="0" borderId="36"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8" fillId="16" borderId="38" xfId="0" applyFont="1" applyFill="1" applyBorder="1" applyAlignment="1">
      <alignment horizontal="center" vertical="center" wrapText="1"/>
    </xf>
    <xf numFmtId="0" fontId="8" fillId="16" borderId="12" xfId="0" applyFont="1" applyFill="1" applyBorder="1" applyAlignment="1">
      <alignment horizontal="center" vertical="center" wrapText="1"/>
    </xf>
    <xf numFmtId="0" fontId="8" fillId="16" borderId="13" xfId="0" applyFont="1" applyFill="1" applyBorder="1" applyAlignment="1">
      <alignment horizontal="center" vertical="center" wrapText="1"/>
    </xf>
    <xf numFmtId="0" fontId="23" fillId="4" borderId="1" xfId="0" applyFont="1" applyFill="1" applyBorder="1" applyAlignment="1">
      <alignment horizontal="center" vertical="center" wrapText="1"/>
    </xf>
    <xf numFmtId="0" fontId="23" fillId="4" borderId="2" xfId="0" applyFont="1" applyFill="1" applyBorder="1" applyAlignment="1">
      <alignment horizontal="center" vertical="center" wrapText="1"/>
    </xf>
    <xf numFmtId="0" fontId="23" fillId="4" borderId="8" xfId="0" applyFont="1" applyFill="1" applyBorder="1" applyAlignment="1">
      <alignment horizontal="center" vertical="center" wrapText="1"/>
    </xf>
    <xf numFmtId="0" fontId="3" fillId="0" borderId="48" xfId="0" applyFont="1" applyFill="1" applyBorder="1" applyAlignment="1">
      <alignment horizontal="center" vertical="center"/>
    </xf>
    <xf numFmtId="0" fontId="3" fillId="0" borderId="43" xfId="0" applyFont="1" applyFill="1" applyBorder="1" applyAlignment="1">
      <alignment horizontal="center" vertical="center"/>
    </xf>
    <xf numFmtId="0" fontId="3" fillId="0" borderId="49" xfId="0" applyFont="1" applyFill="1" applyBorder="1" applyAlignment="1">
      <alignment horizontal="center" vertical="center"/>
    </xf>
    <xf numFmtId="0" fontId="3" fillId="15" borderId="15" xfId="0" applyFont="1" applyFill="1" applyBorder="1" applyAlignment="1">
      <alignment horizontal="center" vertical="center" wrapText="1"/>
    </xf>
    <xf numFmtId="0" fontId="18" fillId="21" borderId="57" xfId="0" applyFont="1" applyFill="1" applyBorder="1" applyAlignment="1">
      <alignment horizontal="left" vertical="center"/>
    </xf>
    <xf numFmtId="0" fontId="11" fillId="21" borderId="2" xfId="0" applyFont="1" applyFill="1" applyBorder="1" applyAlignment="1">
      <alignment horizontal="left" vertical="center"/>
    </xf>
    <xf numFmtId="0" fontId="11" fillId="21" borderId="8" xfId="0" applyFont="1" applyFill="1" applyBorder="1" applyAlignment="1">
      <alignment horizontal="left" vertical="center"/>
    </xf>
    <xf numFmtId="0" fontId="18" fillId="21" borderId="2" xfId="0" applyFont="1" applyFill="1" applyBorder="1" applyAlignment="1">
      <alignment horizontal="left" vertical="center"/>
    </xf>
    <xf numFmtId="0" fontId="18" fillId="21" borderId="8" xfId="0" applyFont="1" applyFill="1" applyBorder="1" applyAlignment="1">
      <alignment horizontal="left" vertical="center"/>
    </xf>
    <xf numFmtId="0" fontId="18" fillId="21" borderId="17" xfId="0" applyFont="1" applyFill="1" applyBorder="1" applyAlignment="1">
      <alignment horizontal="left" vertical="center"/>
    </xf>
    <xf numFmtId="0" fontId="11" fillId="21" borderId="4" xfId="0" applyFont="1" applyFill="1" applyBorder="1" applyAlignment="1">
      <alignment horizontal="left" vertical="center"/>
    </xf>
    <xf numFmtId="0" fontId="11" fillId="21" borderId="19" xfId="0" applyFont="1" applyFill="1" applyBorder="1" applyAlignment="1">
      <alignment horizontal="left" vertical="center"/>
    </xf>
    <xf numFmtId="0" fontId="3" fillId="0" borderId="11"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10" fillId="18" borderId="11" xfId="0" applyFont="1" applyFill="1" applyBorder="1" applyAlignment="1">
      <alignment horizontal="center" vertical="center"/>
    </xf>
    <xf numFmtId="0" fontId="10" fillId="18" borderId="12" xfId="0" applyFont="1" applyFill="1" applyBorder="1" applyAlignment="1">
      <alignment horizontal="center" vertical="center"/>
    </xf>
    <xf numFmtId="0" fontId="10" fillId="18" borderId="13" xfId="0" applyFont="1" applyFill="1" applyBorder="1" applyAlignment="1">
      <alignment horizontal="center" vertical="center"/>
    </xf>
    <xf numFmtId="0" fontId="24" fillId="0" borderId="28" xfId="0" applyFont="1" applyFill="1" applyBorder="1" applyAlignment="1">
      <alignment horizontal="center" vertical="center"/>
    </xf>
    <xf numFmtId="0" fontId="24" fillId="0" borderId="29" xfId="0" applyFont="1" applyFill="1" applyBorder="1" applyAlignment="1">
      <alignment horizontal="center" vertical="center"/>
    </xf>
    <xf numFmtId="0" fontId="24" fillId="0" borderId="30" xfId="0" applyFont="1" applyFill="1" applyBorder="1" applyAlignment="1">
      <alignment horizontal="center" vertical="center"/>
    </xf>
    <xf numFmtId="0" fontId="18" fillId="0" borderId="35" xfId="0" applyFont="1" applyFill="1" applyBorder="1" applyAlignment="1">
      <alignment horizontal="center" vertical="center" wrapText="1"/>
    </xf>
    <xf numFmtId="0" fontId="18" fillId="0" borderId="20" xfId="0" applyFont="1" applyFill="1" applyBorder="1" applyAlignment="1">
      <alignment horizontal="center" vertical="center" wrapText="1"/>
    </xf>
    <xf numFmtId="0" fontId="18" fillId="0" borderId="21" xfId="0" applyFont="1" applyFill="1" applyBorder="1" applyAlignment="1">
      <alignment horizontal="center" vertical="center" wrapText="1"/>
    </xf>
    <xf numFmtId="0" fontId="3" fillId="16" borderId="52" xfId="0" applyFont="1" applyFill="1" applyBorder="1" applyAlignment="1">
      <alignment horizontal="center" vertical="center" wrapText="1"/>
    </xf>
    <xf numFmtId="0" fontId="3" fillId="16" borderId="53" xfId="0" applyFont="1" applyFill="1" applyBorder="1" applyAlignment="1">
      <alignment horizontal="center" vertical="center" wrapText="1"/>
    </xf>
    <xf numFmtId="0" fontId="3" fillId="17" borderId="45" xfId="0" applyFont="1" applyFill="1" applyBorder="1" applyAlignment="1" applyProtection="1">
      <alignment horizontal="center" vertical="center" wrapText="1"/>
    </xf>
    <xf numFmtId="0" fontId="3" fillId="17" borderId="40" xfId="0" applyFont="1" applyFill="1" applyBorder="1" applyAlignment="1" applyProtection="1">
      <alignment horizontal="center" vertical="center" wrapText="1"/>
    </xf>
    <xf numFmtId="0" fontId="3" fillId="14" borderId="5" xfId="0" applyFont="1" applyFill="1" applyBorder="1" applyAlignment="1" applyProtection="1">
      <alignment horizontal="center" vertical="center" wrapText="1"/>
    </xf>
    <xf numFmtId="0" fontId="3" fillId="14" borderId="7" xfId="0" applyFont="1" applyFill="1" applyBorder="1" applyAlignment="1" applyProtection="1">
      <alignment horizontal="center" vertical="center" wrapText="1"/>
    </xf>
    <xf numFmtId="0" fontId="10" fillId="19" borderId="11" xfId="0" applyFont="1" applyFill="1" applyBorder="1" applyAlignment="1" applyProtection="1">
      <alignment horizontal="center" vertical="center" wrapText="1"/>
    </xf>
    <xf numFmtId="0" fontId="10" fillId="19" borderId="12" xfId="0" applyFont="1" applyFill="1" applyBorder="1" applyAlignment="1" applyProtection="1">
      <alignment horizontal="center" vertical="center" wrapText="1"/>
    </xf>
    <xf numFmtId="0" fontId="10" fillId="19" borderId="13" xfId="0" applyFont="1" applyFill="1" applyBorder="1" applyAlignment="1" applyProtection="1">
      <alignment horizontal="center" vertical="center" wrapText="1"/>
    </xf>
    <xf numFmtId="0" fontId="9" fillId="20" borderId="5" xfId="0" applyFont="1" applyFill="1" applyBorder="1" applyAlignment="1">
      <alignment horizontal="center" vertical="center" wrapText="1"/>
    </xf>
    <xf numFmtId="0" fontId="9" fillId="20" borderId="7" xfId="0" applyFont="1" applyFill="1" applyBorder="1" applyAlignment="1">
      <alignment horizontal="center" vertical="center" wrapText="1"/>
    </xf>
    <xf numFmtId="0" fontId="9" fillId="13" borderId="54" xfId="0" applyFont="1" applyFill="1" applyBorder="1" applyAlignment="1">
      <alignment horizontal="center" vertical="center"/>
    </xf>
    <xf numFmtId="0" fontId="9" fillId="20" borderId="4" xfId="0" applyFont="1" applyFill="1" applyBorder="1" applyAlignment="1">
      <alignment horizontal="center" vertical="center" wrapText="1"/>
    </xf>
    <xf numFmtId="0" fontId="9" fillId="20" borderId="1" xfId="0" applyFont="1" applyFill="1" applyBorder="1" applyAlignment="1">
      <alignment horizontal="center" vertical="center" wrapText="1"/>
    </xf>
    <xf numFmtId="0" fontId="9" fillId="20" borderId="2" xfId="0" applyFont="1" applyFill="1" applyBorder="1" applyAlignment="1">
      <alignment horizontal="center" vertical="center" wrapText="1"/>
    </xf>
    <xf numFmtId="0" fontId="9" fillId="20" borderId="3" xfId="0" applyFont="1" applyFill="1" applyBorder="1" applyAlignment="1">
      <alignment horizontal="center" vertical="center" wrapText="1"/>
    </xf>
    <xf numFmtId="0" fontId="10" fillId="23" borderId="14" xfId="0" applyFont="1" applyFill="1" applyBorder="1" applyAlignment="1">
      <alignment horizontal="center" vertical="center" wrapText="1"/>
    </xf>
    <xf numFmtId="0" fontId="10" fillId="23" borderId="15" xfId="0" applyFont="1" applyFill="1" applyBorder="1" applyAlignment="1">
      <alignment horizontal="center" vertical="center" wrapText="1"/>
    </xf>
    <xf numFmtId="0" fontId="10" fillId="23" borderId="16" xfId="0" applyFont="1" applyFill="1" applyBorder="1" applyAlignment="1">
      <alignment horizontal="center" vertical="center" wrapText="1"/>
    </xf>
    <xf numFmtId="0" fontId="3" fillId="25" borderId="20" xfId="0" applyFont="1" applyFill="1" applyBorder="1" applyAlignment="1" applyProtection="1">
      <alignment horizontal="center" vertical="center" wrapText="1"/>
    </xf>
    <xf numFmtId="0" fontId="3" fillId="25" borderId="36" xfId="0" applyFont="1" applyFill="1" applyBorder="1" applyAlignment="1" applyProtection="1">
      <alignment horizontal="center" vertical="center" wrapText="1"/>
    </xf>
    <xf numFmtId="0" fontId="3" fillId="0" borderId="58" xfId="0" applyFont="1" applyBorder="1" applyAlignment="1">
      <alignment horizontal="center"/>
    </xf>
    <xf numFmtId="0" fontId="3" fillId="0" borderId="32" xfId="0" applyFont="1" applyBorder="1" applyAlignment="1">
      <alignment horizontal="center"/>
    </xf>
    <xf numFmtId="0" fontId="3" fillId="0" borderId="38" xfId="0" applyFont="1" applyBorder="1" applyAlignment="1">
      <alignment horizontal="center"/>
    </xf>
    <xf numFmtId="0" fontId="5" fillId="24" borderId="14" xfId="0" applyFont="1" applyFill="1" applyBorder="1" applyAlignment="1" applyProtection="1">
      <alignment horizontal="center" vertical="center" wrapText="1"/>
    </xf>
    <xf numFmtId="0" fontId="5" fillId="24" borderId="15" xfId="0" applyFont="1" applyFill="1" applyBorder="1" applyAlignment="1" applyProtection="1">
      <alignment horizontal="center" vertical="center" wrapText="1"/>
    </xf>
    <xf numFmtId="0" fontId="0" fillId="24" borderId="15" xfId="0" applyFill="1" applyBorder="1" applyAlignment="1"/>
    <xf numFmtId="0" fontId="0" fillId="24" borderId="16" xfId="0" applyFill="1" applyBorder="1" applyAlignment="1"/>
    <xf numFmtId="0" fontId="3" fillId="25" borderId="2" xfId="0" applyFont="1" applyFill="1" applyBorder="1" applyAlignment="1" applyProtection="1">
      <alignment horizontal="center" vertical="center" wrapText="1"/>
    </xf>
    <xf numFmtId="0" fontId="3" fillId="25" borderId="3" xfId="0" applyFont="1" applyFill="1" applyBorder="1" applyAlignment="1" applyProtection="1">
      <alignment horizontal="center" vertical="center" wrapText="1"/>
    </xf>
    <xf numFmtId="0" fontId="5" fillId="4" borderId="1" xfId="0" applyFont="1" applyFill="1" applyBorder="1" applyAlignment="1" applyProtection="1">
      <alignment horizontal="center" vertical="center" wrapText="1"/>
    </xf>
    <xf numFmtId="0" fontId="5" fillId="4" borderId="2" xfId="0" applyFont="1" applyFill="1" applyBorder="1" applyAlignment="1" applyProtection="1">
      <alignment horizontal="center" vertical="center" wrapText="1"/>
    </xf>
    <xf numFmtId="0" fontId="5" fillId="4" borderId="8" xfId="0" applyFont="1" applyFill="1" applyBorder="1" applyAlignment="1" applyProtection="1">
      <alignment horizontal="center" vertical="center" wrapText="1"/>
    </xf>
    <xf numFmtId="0" fontId="3" fillId="24" borderId="45" xfId="0" applyFont="1" applyFill="1" applyBorder="1" applyAlignment="1" applyProtection="1">
      <alignment horizontal="center" vertical="center" wrapText="1"/>
    </xf>
    <xf numFmtId="0" fontId="3" fillId="24" borderId="40" xfId="0" applyFont="1" applyFill="1" applyBorder="1" applyAlignment="1" applyProtection="1">
      <alignment horizontal="center" vertical="center" wrapText="1"/>
    </xf>
    <xf numFmtId="0" fontId="3" fillId="25" borderId="23" xfId="0" applyFont="1" applyFill="1" applyBorder="1" applyAlignment="1" applyProtection="1">
      <alignment horizontal="center" vertical="center" wrapText="1"/>
    </xf>
    <xf numFmtId="0" fontId="3" fillId="25" borderId="18" xfId="0" applyFont="1" applyFill="1" applyBorder="1" applyAlignment="1" applyProtection="1">
      <alignment horizontal="center" vertical="center" wrapText="1"/>
    </xf>
    <xf numFmtId="0" fontId="3" fillId="25" borderId="54" xfId="0" applyFont="1" applyFill="1" applyBorder="1" applyAlignment="1" applyProtection="1">
      <alignment horizontal="center" vertical="center" wrapText="1"/>
    </xf>
    <xf numFmtId="0" fontId="3" fillId="25" borderId="62" xfId="0" applyFont="1" applyFill="1" applyBorder="1" applyAlignment="1" applyProtection="1">
      <alignment horizontal="center" vertical="center" wrapText="1"/>
    </xf>
    <xf numFmtId="0" fontId="3" fillId="4" borderId="2" xfId="0" applyFont="1" applyFill="1" applyBorder="1" applyAlignment="1" applyProtection="1">
      <alignment horizontal="center" vertical="center" wrapText="1"/>
    </xf>
    <xf numFmtId="0" fontId="3" fillId="4" borderId="3" xfId="0" applyFont="1" applyFill="1" applyBorder="1" applyAlignment="1" applyProtection="1">
      <alignment horizontal="center" vertical="center" wrapText="1"/>
    </xf>
    <xf numFmtId="0" fontId="37" fillId="4" borderId="4" xfId="0" applyFont="1" applyFill="1" applyBorder="1" applyAlignment="1">
      <alignment horizontal="center" vertical="center" wrapText="1"/>
    </xf>
    <xf numFmtId="0" fontId="37" fillId="4" borderId="19" xfId="0" applyFont="1" applyFill="1" applyBorder="1" applyAlignment="1">
      <alignment horizontal="center" vertical="center" wrapText="1"/>
    </xf>
    <xf numFmtId="0" fontId="5" fillId="0" borderId="4" xfId="0" applyFont="1" applyBorder="1" applyAlignment="1">
      <alignment horizontal="center" vertical="center"/>
    </xf>
    <xf numFmtId="0" fontId="3" fillId="0" borderId="4" xfId="0" applyFont="1" applyBorder="1" applyAlignment="1">
      <alignment horizontal="center" vertical="center"/>
    </xf>
    <xf numFmtId="0" fontId="3" fillId="0" borderId="19" xfId="0" applyFont="1" applyBorder="1" applyAlignment="1">
      <alignment horizontal="center" vertical="center"/>
    </xf>
    <xf numFmtId="0" fontId="5" fillId="0" borderId="35"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21" xfId="0" applyFont="1" applyBorder="1" applyAlignment="1">
      <alignment horizontal="center" vertical="center" wrapText="1"/>
    </xf>
    <xf numFmtId="0" fontId="5" fillId="24" borderId="16" xfId="0" applyFont="1" applyFill="1" applyBorder="1" applyAlignment="1" applyProtection="1">
      <alignment horizontal="center" vertical="center" wrapText="1"/>
    </xf>
    <xf numFmtId="0" fontId="3" fillId="0" borderId="4" xfId="0" applyFont="1" applyBorder="1" applyAlignment="1">
      <alignment horizontal="center"/>
    </xf>
    <xf numFmtId="0" fontId="0" fillId="0" borderId="4" xfId="0" applyBorder="1" applyAlignment="1"/>
    <xf numFmtId="0" fontId="0" fillId="0" borderId="19" xfId="0" applyBorder="1" applyAlignment="1"/>
    <xf numFmtId="0" fontId="6" fillId="0" borderId="12" xfId="0" applyFont="1" applyFill="1" applyBorder="1" applyAlignment="1">
      <alignment horizontal="center" vertical="center" wrapText="1"/>
    </xf>
    <xf numFmtId="0" fontId="6" fillId="25" borderId="15" xfId="0" applyFont="1" applyFill="1" applyBorder="1" applyAlignment="1">
      <alignment horizontal="left" vertical="center" wrapText="1"/>
    </xf>
    <xf numFmtId="0" fontId="7" fillId="0" borderId="15" xfId="0" applyFont="1" applyBorder="1" applyAlignment="1" applyProtection="1">
      <alignment horizontal="center" vertical="center" wrapText="1"/>
      <protection locked="0"/>
    </xf>
    <xf numFmtId="0" fontId="7" fillId="0" borderId="16" xfId="0" applyFont="1" applyBorder="1" applyAlignment="1" applyProtection="1">
      <alignment horizontal="center" vertical="center" wrapText="1"/>
      <protection locked="0"/>
    </xf>
    <xf numFmtId="0" fontId="6" fillId="25" borderId="4" xfId="0" applyFont="1" applyFill="1" applyBorder="1" applyAlignment="1">
      <alignment horizontal="left" vertical="center" wrapText="1"/>
    </xf>
    <xf numFmtId="0" fontId="7" fillId="4" borderId="4" xfId="0" applyFont="1" applyFill="1" applyBorder="1" applyAlignment="1" applyProtection="1">
      <alignment horizontal="center" vertical="center" wrapText="1"/>
      <protection locked="0"/>
    </xf>
    <xf numFmtId="0" fontId="7" fillId="4" borderId="19" xfId="0" applyFont="1" applyFill="1" applyBorder="1" applyAlignment="1" applyProtection="1">
      <alignment horizontal="center" vertical="center" wrapText="1"/>
      <protection locked="0"/>
    </xf>
    <xf numFmtId="0" fontId="6" fillId="3" borderId="4" xfId="0" applyFont="1" applyFill="1" applyBorder="1" applyAlignment="1">
      <alignment vertical="center" wrapText="1"/>
    </xf>
    <xf numFmtId="0" fontId="7" fillId="0" borderId="4" xfId="0" applyFont="1" applyBorder="1" applyAlignment="1" applyProtection="1">
      <alignment horizontal="center" vertical="center" wrapText="1"/>
      <protection locked="0"/>
    </xf>
    <xf numFmtId="0" fontId="7" fillId="0" borderId="19" xfId="0" applyFont="1" applyBorder="1" applyAlignment="1" applyProtection="1">
      <alignment horizontal="center" vertical="center" wrapText="1"/>
      <protection locked="0"/>
    </xf>
    <xf numFmtId="0" fontId="6" fillId="25" borderId="26" xfId="0" applyFont="1" applyFill="1" applyBorder="1" applyAlignment="1">
      <alignment horizontal="left" vertical="center" wrapText="1"/>
    </xf>
    <xf numFmtId="0" fontId="7" fillId="0" borderId="26" xfId="0" applyFont="1" applyBorder="1" applyAlignment="1" applyProtection="1">
      <alignment horizontal="center" vertical="center" wrapText="1"/>
      <protection locked="0"/>
    </xf>
    <xf numFmtId="0" fontId="7" fillId="0" borderId="27" xfId="0" applyFont="1" applyBorder="1" applyAlignment="1" applyProtection="1">
      <alignment horizontal="center" vertical="center" wrapText="1"/>
      <protection locked="0"/>
    </xf>
    <xf numFmtId="0" fontId="6" fillId="25" borderId="26" xfId="0" applyFont="1" applyFill="1" applyBorder="1" applyAlignment="1">
      <alignment vertical="center" wrapText="1"/>
    </xf>
    <xf numFmtId="0" fontId="7" fillId="4" borderId="26" xfId="0" applyFont="1" applyFill="1" applyBorder="1" applyAlignment="1" applyProtection="1">
      <alignment horizontal="center" vertical="center" wrapText="1"/>
      <protection locked="0"/>
    </xf>
    <xf numFmtId="0" fontId="7" fillId="4" borderId="27" xfId="0" applyFont="1" applyFill="1" applyBorder="1" applyAlignment="1" applyProtection="1">
      <alignment horizontal="center" vertical="center" wrapText="1"/>
      <protection locked="0"/>
    </xf>
    <xf numFmtId="0" fontId="6" fillId="25" borderId="15" xfId="0" applyFont="1" applyFill="1" applyBorder="1" applyAlignment="1">
      <alignment vertical="center" wrapText="1"/>
    </xf>
    <xf numFmtId="0" fontId="7" fillId="4" borderId="15" xfId="0" applyFont="1" applyFill="1" applyBorder="1" applyAlignment="1" applyProtection="1">
      <alignment horizontal="justify" vertical="center" wrapText="1"/>
      <protection locked="0"/>
    </xf>
    <xf numFmtId="0" fontId="7" fillId="4" borderId="16" xfId="0" applyFont="1" applyFill="1" applyBorder="1" applyAlignment="1" applyProtection="1">
      <alignment horizontal="justify" vertical="center" wrapText="1"/>
      <protection locked="0"/>
    </xf>
    <xf numFmtId="0" fontId="6" fillId="25" borderId="4" xfId="0" applyFont="1" applyFill="1" applyBorder="1" applyAlignment="1">
      <alignment vertical="center" wrapText="1"/>
    </xf>
    <xf numFmtId="0" fontId="7" fillId="4" borderId="4" xfId="0" applyFont="1" applyFill="1" applyBorder="1" applyAlignment="1" applyProtection="1">
      <alignment horizontal="justify" vertical="center" wrapText="1"/>
      <protection locked="0"/>
    </xf>
    <xf numFmtId="0" fontId="7" fillId="4" borderId="19" xfId="0" applyFont="1" applyFill="1" applyBorder="1" applyAlignment="1" applyProtection="1">
      <alignment horizontal="justify" vertical="center" wrapText="1"/>
      <protection locked="0"/>
    </xf>
    <xf numFmtId="0" fontId="39" fillId="4" borderId="1" xfId="0" applyFont="1" applyFill="1" applyBorder="1" applyAlignment="1" applyProtection="1">
      <alignment horizontal="left" vertical="center" wrapText="1"/>
      <protection locked="0"/>
    </xf>
    <xf numFmtId="0" fontId="39" fillId="4" borderId="2" xfId="0" applyFont="1" applyFill="1" applyBorder="1" applyAlignment="1" applyProtection="1">
      <alignment horizontal="left" vertical="center" wrapText="1"/>
      <protection locked="0"/>
    </xf>
    <xf numFmtId="0" fontId="39" fillId="4" borderId="8" xfId="0" applyFont="1" applyFill="1" applyBorder="1" applyAlignment="1" applyProtection="1">
      <alignment horizontal="left" vertical="center" wrapText="1"/>
      <protection locked="0"/>
    </xf>
    <xf numFmtId="0" fontId="6" fillId="25" borderId="1" xfId="0" applyFont="1" applyFill="1" applyBorder="1" applyAlignment="1">
      <alignment horizontal="left" vertical="center" wrapText="1"/>
    </xf>
    <xf numFmtId="0" fontId="6" fillId="25" borderId="3" xfId="0" applyFont="1" applyFill="1" applyBorder="1" applyAlignment="1">
      <alignment horizontal="left" vertical="center" wrapText="1"/>
    </xf>
    <xf numFmtId="0" fontId="6" fillId="25" borderId="35" xfId="0" applyFont="1" applyFill="1" applyBorder="1" applyAlignment="1">
      <alignment horizontal="center" vertical="center" wrapText="1"/>
    </xf>
    <xf numFmtId="0" fontId="6" fillId="25" borderId="36" xfId="0" applyFont="1" applyFill="1" applyBorder="1" applyAlignment="1">
      <alignment horizontal="center" vertical="center" wrapText="1"/>
    </xf>
    <xf numFmtId="0" fontId="7" fillId="4" borderId="26" xfId="0" applyFont="1" applyFill="1" applyBorder="1" applyAlignment="1" applyProtection="1">
      <alignment horizontal="justify" vertical="center" wrapText="1"/>
      <protection locked="0"/>
    </xf>
    <xf numFmtId="0" fontId="7" fillId="4" borderId="27" xfId="0" applyFont="1" applyFill="1" applyBorder="1" applyAlignment="1" applyProtection="1">
      <alignment horizontal="justify" vertical="center" wrapText="1"/>
      <protection locked="0"/>
    </xf>
    <xf numFmtId="0" fontId="6" fillId="25" borderId="14" xfId="0" applyFont="1" applyFill="1" applyBorder="1" applyAlignment="1">
      <alignment horizontal="center" vertical="center" wrapText="1"/>
    </xf>
    <xf numFmtId="0" fontId="6" fillId="25" borderId="15" xfId="0" applyFont="1" applyFill="1" applyBorder="1" applyAlignment="1">
      <alignment horizontal="center" vertical="center" wrapText="1"/>
    </xf>
    <xf numFmtId="0" fontId="39" fillId="0" borderId="4" xfId="0" applyFont="1" applyBorder="1" applyAlignment="1" applyProtection="1">
      <alignment horizontal="justify" vertical="center" wrapText="1"/>
      <protection locked="0"/>
    </xf>
    <xf numFmtId="0" fontId="39" fillId="0" borderId="19" xfId="0" applyFont="1" applyBorder="1" applyAlignment="1" applyProtection="1">
      <alignment horizontal="justify" vertical="center" wrapText="1"/>
      <protection locked="0"/>
    </xf>
    <xf numFmtId="0" fontId="6" fillId="25" borderId="6" xfId="0" applyFont="1" applyFill="1" applyBorder="1" applyAlignment="1">
      <alignment vertical="center" wrapText="1"/>
    </xf>
    <xf numFmtId="0" fontId="6" fillId="25" borderId="6" xfId="0" applyFont="1" applyFill="1" applyBorder="1" applyAlignment="1">
      <alignment horizontal="center" vertical="center" wrapText="1"/>
    </xf>
    <xf numFmtId="0" fontId="6" fillId="4" borderId="6" xfId="0" applyFont="1" applyFill="1" applyBorder="1" applyAlignment="1" applyProtection="1">
      <alignment horizontal="center" vertical="center" wrapText="1"/>
      <protection locked="0"/>
    </xf>
    <xf numFmtId="0" fontId="6" fillId="25" borderId="28" xfId="0" applyFont="1" applyFill="1" applyBorder="1" applyAlignment="1">
      <alignment horizontal="center" vertical="center" wrapText="1"/>
    </xf>
    <xf numFmtId="0" fontId="6" fillId="25" borderId="63" xfId="0" applyFont="1" applyFill="1" applyBorder="1" applyAlignment="1">
      <alignment horizontal="center" vertical="center" wrapText="1"/>
    </xf>
    <xf numFmtId="0" fontId="6" fillId="4" borderId="61" xfId="0" applyFont="1" applyFill="1" applyBorder="1" applyAlignment="1" applyProtection="1">
      <alignment horizontal="center" vertical="center" wrapText="1"/>
      <protection locked="0"/>
    </xf>
    <xf numFmtId="166" fontId="6" fillId="4" borderId="4" xfId="0" applyNumberFormat="1" applyFont="1" applyFill="1" applyBorder="1" applyAlignment="1" applyProtection="1">
      <alignment horizontal="center" vertical="center" wrapText="1"/>
      <protection locked="0"/>
    </xf>
    <xf numFmtId="166" fontId="6" fillId="4" borderId="19" xfId="0" applyNumberFormat="1" applyFont="1" applyFill="1" applyBorder="1" applyAlignment="1" applyProtection="1">
      <alignment horizontal="center" vertical="center" wrapText="1"/>
      <protection locked="0"/>
    </xf>
    <xf numFmtId="0" fontId="3" fillId="4" borderId="1" xfId="0" applyFont="1" applyFill="1" applyBorder="1" applyAlignment="1">
      <alignment horizontal="center" vertical="center" wrapText="1"/>
    </xf>
    <xf numFmtId="0" fontId="3" fillId="4" borderId="3" xfId="0" applyFont="1" applyFill="1" applyBorder="1" applyAlignment="1">
      <alignment horizontal="center" vertical="center" wrapText="1"/>
    </xf>
    <xf numFmtId="0" fontId="3" fillId="4" borderId="1" xfId="0" applyFont="1" applyFill="1" applyBorder="1" applyAlignment="1">
      <alignment horizontal="center" wrapText="1"/>
    </xf>
    <xf numFmtId="0" fontId="3" fillId="4" borderId="2" xfId="0" applyFont="1" applyFill="1" applyBorder="1" applyAlignment="1">
      <alignment horizontal="center" wrapText="1"/>
    </xf>
    <xf numFmtId="0" fontId="3" fillId="4" borderId="3" xfId="0" applyFont="1" applyFill="1" applyBorder="1" applyAlignment="1">
      <alignment horizontal="center" wrapText="1"/>
    </xf>
    <xf numFmtId="0" fontId="3" fillId="4" borderId="4" xfId="0" applyFont="1" applyFill="1" applyBorder="1" applyAlignment="1">
      <alignment horizontal="center"/>
    </xf>
    <xf numFmtId="0" fontId="6" fillId="4" borderId="4" xfId="0" applyFont="1" applyFill="1" applyBorder="1" applyAlignment="1" applyProtection="1">
      <alignment horizontal="center" vertical="center" wrapText="1"/>
      <protection locked="0"/>
    </xf>
    <xf numFmtId="0" fontId="6" fillId="4" borderId="19" xfId="0" applyFont="1" applyFill="1" applyBorder="1" applyAlignment="1" applyProtection="1">
      <alignment horizontal="center" vertical="center" wrapText="1"/>
      <protection locked="0"/>
    </xf>
    <xf numFmtId="0" fontId="6" fillId="0" borderId="23" xfId="0" applyFont="1" applyFill="1" applyBorder="1" applyAlignment="1">
      <alignment horizontal="center" vertical="center" wrapText="1"/>
    </xf>
    <xf numFmtId="0" fontId="6" fillId="24" borderId="14" xfId="0" applyFont="1" applyFill="1" applyBorder="1" applyAlignment="1">
      <alignment horizontal="center" vertical="center" wrapText="1"/>
    </xf>
    <xf numFmtId="0" fontId="6" fillId="24" borderId="17" xfId="0" applyFont="1" applyFill="1" applyBorder="1" applyAlignment="1">
      <alignment horizontal="center" vertical="center" wrapText="1"/>
    </xf>
    <xf numFmtId="0" fontId="6" fillId="25" borderId="16" xfId="0" applyFont="1" applyFill="1" applyBorder="1" applyAlignment="1">
      <alignment horizontal="center" vertical="center" wrapText="1"/>
    </xf>
    <xf numFmtId="0" fontId="6" fillId="25" borderId="4" xfId="0" applyFont="1" applyFill="1" applyBorder="1" applyAlignment="1" applyProtection="1">
      <alignment horizontal="center" vertical="center" wrapText="1"/>
      <protection locked="0"/>
    </xf>
    <xf numFmtId="0" fontId="6" fillId="25" borderId="19" xfId="0" applyFont="1" applyFill="1" applyBorder="1" applyAlignment="1" applyProtection="1">
      <alignment horizontal="center" vertical="center" wrapText="1"/>
      <protection locked="0"/>
    </xf>
    <xf numFmtId="0" fontId="3" fillId="4" borderId="1" xfId="0" applyFont="1" applyFill="1" applyBorder="1" applyAlignment="1">
      <alignment horizontal="left" wrapText="1"/>
    </xf>
    <xf numFmtId="0" fontId="3" fillId="4" borderId="2" xfId="0" applyFont="1" applyFill="1" applyBorder="1" applyAlignment="1">
      <alignment horizontal="left" wrapText="1"/>
    </xf>
    <xf numFmtId="0" fontId="3" fillId="4" borderId="3" xfId="0" applyFont="1" applyFill="1" applyBorder="1" applyAlignment="1">
      <alignment horizontal="left" wrapText="1"/>
    </xf>
    <xf numFmtId="0" fontId="6" fillId="24" borderId="25" xfId="0" applyFont="1" applyFill="1" applyBorder="1" applyAlignment="1">
      <alignment horizontal="center" vertical="center" wrapText="1"/>
    </xf>
    <xf numFmtId="0" fontId="6" fillId="25" borderId="15" xfId="0" applyFont="1" applyFill="1" applyBorder="1" applyAlignment="1">
      <alignment horizontal="center" wrapText="1"/>
    </xf>
    <xf numFmtId="0" fontId="6" fillId="25" borderId="16" xfId="0" applyFont="1" applyFill="1" applyBorder="1" applyAlignment="1">
      <alignment horizontal="center" wrapText="1"/>
    </xf>
    <xf numFmtId="0" fontId="6" fillId="25" borderId="32" xfId="0" applyFont="1" applyFill="1" applyBorder="1" applyAlignment="1">
      <alignment horizontal="center" vertical="center" wrapText="1"/>
    </xf>
    <xf numFmtId="0" fontId="7" fillId="0" borderId="32" xfId="0" applyFont="1" applyBorder="1" applyAlignment="1" applyProtection="1">
      <alignment horizontal="center" vertical="center" wrapText="1"/>
      <protection locked="0"/>
    </xf>
    <xf numFmtId="0" fontId="7" fillId="0" borderId="33" xfId="0" applyFont="1" applyBorder="1" applyAlignment="1" applyProtection="1">
      <alignment horizontal="center" vertical="center" wrapText="1"/>
      <protection locked="0"/>
    </xf>
    <xf numFmtId="2" fontId="3" fillId="4" borderId="35" xfId="0" applyNumberFormat="1" applyFont="1" applyFill="1" applyBorder="1" applyAlignment="1">
      <alignment horizontal="center" wrapText="1"/>
    </xf>
    <xf numFmtId="2" fontId="3" fillId="4" borderId="36" xfId="0" applyNumberFormat="1" applyFont="1" applyFill="1" applyBorder="1" applyAlignment="1">
      <alignment horizontal="center" wrapText="1"/>
    </xf>
    <xf numFmtId="0" fontId="3" fillId="4" borderId="26" xfId="0" applyFont="1" applyFill="1" applyBorder="1" applyAlignment="1">
      <alignment horizontal="center"/>
    </xf>
    <xf numFmtId="0" fontId="6" fillId="4" borderId="26" xfId="0" applyFont="1" applyFill="1" applyBorder="1" applyAlignment="1" applyProtection="1">
      <alignment horizontal="center" vertical="center" wrapText="1"/>
      <protection locked="0"/>
    </xf>
    <xf numFmtId="3" fontId="3" fillId="4" borderId="26" xfId="0" applyNumberFormat="1" applyFont="1" applyFill="1" applyBorder="1" applyAlignment="1" applyProtection="1">
      <alignment horizontal="center" vertical="center" wrapText="1"/>
    </xf>
    <xf numFmtId="0" fontId="3" fillId="4" borderId="26" xfId="0" applyFont="1" applyFill="1" applyBorder="1" applyAlignment="1" applyProtection="1">
      <alignment horizontal="center" vertical="center" wrapText="1"/>
    </xf>
    <xf numFmtId="3" fontId="6" fillId="4" borderId="26" xfId="0" applyNumberFormat="1" applyFont="1" applyFill="1" applyBorder="1" applyAlignment="1" applyProtection="1">
      <alignment horizontal="center" vertical="center" wrapText="1"/>
      <protection locked="0"/>
    </xf>
    <xf numFmtId="0" fontId="6" fillId="4" borderId="27" xfId="0" applyFont="1" applyFill="1" applyBorder="1" applyAlignment="1" applyProtection="1">
      <alignment horizontal="center" vertical="center" wrapText="1"/>
      <protection locked="0"/>
    </xf>
    <xf numFmtId="0" fontId="3" fillId="0" borderId="12" xfId="0" applyFont="1" applyBorder="1" applyAlignment="1">
      <alignment horizontal="center"/>
    </xf>
    <xf numFmtId="0" fontId="40" fillId="0" borderId="4" xfId="0" applyFont="1" applyBorder="1" applyAlignment="1" applyProtection="1">
      <alignment horizontal="justify" vertical="center" wrapText="1"/>
      <protection locked="0"/>
    </xf>
    <xf numFmtId="0" fontId="6" fillId="4" borderId="6" xfId="0" quotePrefix="1" applyFont="1" applyFill="1" applyBorder="1" applyAlignment="1" applyProtection="1">
      <alignment horizontal="center" vertical="center" wrapText="1"/>
      <protection locked="0"/>
    </xf>
    <xf numFmtId="4" fontId="6" fillId="4" borderId="1" xfId="0" applyNumberFormat="1" applyFont="1" applyFill="1" applyBorder="1" applyAlignment="1" applyProtection="1">
      <alignment horizontal="center" vertical="center" wrapText="1"/>
      <protection locked="0"/>
    </xf>
    <xf numFmtId="4" fontId="6" fillId="4" borderId="8" xfId="0" applyNumberFormat="1" applyFont="1" applyFill="1" applyBorder="1" applyAlignment="1" applyProtection="1">
      <alignment horizontal="center" vertical="center" wrapText="1"/>
      <protection locked="0"/>
    </xf>
    <xf numFmtId="3" fontId="6" fillId="4" borderId="1" xfId="0" applyNumberFormat="1" applyFont="1" applyFill="1" applyBorder="1" applyAlignment="1" applyProtection="1">
      <alignment horizontal="center" vertical="center" wrapText="1"/>
      <protection locked="0"/>
    </xf>
    <xf numFmtId="3" fontId="6" fillId="4" borderId="8" xfId="0" applyNumberFormat="1" applyFont="1" applyFill="1" applyBorder="1" applyAlignment="1" applyProtection="1">
      <alignment horizontal="center" vertical="center" wrapText="1"/>
      <protection locked="0"/>
    </xf>
    <xf numFmtId="0" fontId="3" fillId="4" borderId="1" xfId="0" applyFont="1" applyFill="1" applyBorder="1" applyAlignment="1">
      <alignment horizontal="center"/>
    </xf>
    <xf numFmtId="0" fontId="3" fillId="4" borderId="3" xfId="0" applyFont="1" applyFill="1" applyBorder="1" applyAlignment="1">
      <alignment horizontal="center"/>
    </xf>
    <xf numFmtId="0" fontId="3" fillId="4" borderId="2" xfId="0" applyFont="1" applyFill="1" applyBorder="1" applyAlignment="1">
      <alignment horizontal="center"/>
    </xf>
    <xf numFmtId="0" fontId="6" fillId="25" borderId="29" xfId="0" applyFont="1" applyFill="1" applyBorder="1" applyAlignment="1">
      <alignment horizontal="center" vertical="center" wrapText="1"/>
    </xf>
    <xf numFmtId="0" fontId="6" fillId="25" borderId="30" xfId="0" applyFont="1" applyFill="1" applyBorder="1" applyAlignment="1">
      <alignment horizontal="center" vertical="center" wrapText="1"/>
    </xf>
    <xf numFmtId="0" fontId="6" fillId="25" borderId="1" xfId="0" applyFont="1" applyFill="1" applyBorder="1" applyAlignment="1" applyProtection="1">
      <alignment horizontal="center" vertical="center" wrapText="1"/>
      <protection locked="0"/>
    </xf>
    <xf numFmtId="0" fontId="6" fillId="25" borderId="3" xfId="0" applyFont="1" applyFill="1" applyBorder="1" applyAlignment="1" applyProtection="1">
      <alignment horizontal="center" vertical="center" wrapText="1"/>
      <protection locked="0"/>
    </xf>
    <xf numFmtId="0" fontId="6" fillId="25" borderId="2" xfId="0" applyFont="1" applyFill="1" applyBorder="1" applyAlignment="1" applyProtection="1">
      <alignment horizontal="center" vertical="center" wrapText="1"/>
      <protection locked="0"/>
    </xf>
    <xf numFmtId="0" fontId="6" fillId="25" borderId="8" xfId="0" applyFont="1" applyFill="1" applyBorder="1" applyAlignment="1" applyProtection="1">
      <alignment horizontal="center" vertical="center" wrapText="1"/>
      <protection locked="0"/>
    </xf>
    <xf numFmtId="0" fontId="6" fillId="24" borderId="52" xfId="0" applyFont="1" applyFill="1" applyBorder="1" applyAlignment="1">
      <alignment horizontal="center" vertical="center" wrapText="1"/>
    </xf>
    <xf numFmtId="0" fontId="6" fillId="24" borderId="39" xfId="0" applyFont="1" applyFill="1" applyBorder="1" applyAlignment="1">
      <alignment horizontal="center" vertical="center" wrapText="1"/>
    </xf>
    <xf numFmtId="0" fontId="6" fillId="24" borderId="53" xfId="0" applyFont="1" applyFill="1" applyBorder="1" applyAlignment="1">
      <alignment horizontal="center" vertical="center" wrapText="1"/>
    </xf>
    <xf numFmtId="0" fontId="6" fillId="4" borderId="1" xfId="0" applyFont="1" applyFill="1" applyBorder="1" applyAlignment="1" applyProtection="1">
      <alignment horizontal="center" vertical="center" wrapText="1"/>
      <protection locked="0"/>
    </xf>
    <xf numFmtId="0" fontId="6" fillId="4" borderId="8" xfId="0" applyFont="1" applyFill="1" applyBorder="1" applyAlignment="1" applyProtection="1">
      <alignment horizontal="center" vertical="center" wrapText="1"/>
      <protection locked="0"/>
    </xf>
    <xf numFmtId="0" fontId="3" fillId="4" borderId="35" xfId="0" applyFont="1" applyFill="1" applyBorder="1" applyAlignment="1">
      <alignment horizontal="center"/>
    </xf>
    <xf numFmtId="0" fontId="3" fillId="4" borderId="36" xfId="0" applyFont="1" applyFill="1" applyBorder="1" applyAlignment="1">
      <alignment horizontal="center"/>
    </xf>
    <xf numFmtId="0" fontId="3" fillId="4" borderId="20" xfId="0" applyFont="1" applyFill="1" applyBorder="1" applyAlignment="1">
      <alignment horizontal="center"/>
    </xf>
    <xf numFmtId="0" fontId="6" fillId="4" borderId="35" xfId="0" applyFont="1" applyFill="1" applyBorder="1" applyAlignment="1" applyProtection="1">
      <alignment horizontal="center" vertical="center" wrapText="1"/>
      <protection locked="0"/>
    </xf>
    <xf numFmtId="0" fontId="6" fillId="4" borderId="21" xfId="0" applyFont="1" applyFill="1" applyBorder="1" applyAlignment="1" applyProtection="1">
      <alignment horizontal="center" vertical="center" wrapText="1"/>
      <protection locked="0"/>
    </xf>
    <xf numFmtId="0" fontId="3" fillId="0" borderId="0" xfId="0" applyFont="1" applyAlignment="1">
      <alignment horizontal="left" wrapText="1"/>
    </xf>
    <xf numFmtId="0" fontId="6" fillId="0" borderId="1"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11" fillId="21" borderId="11" xfId="0" applyFont="1" applyFill="1" applyBorder="1" applyAlignment="1">
      <alignment horizontal="left" vertical="center" wrapText="1"/>
    </xf>
    <xf numFmtId="0" fontId="11" fillId="21" borderId="12" xfId="0" applyFont="1" applyFill="1" applyBorder="1" applyAlignment="1">
      <alignment horizontal="left" vertical="center" wrapText="1"/>
    </xf>
    <xf numFmtId="0" fontId="11" fillId="21" borderId="13" xfId="0" applyFont="1" applyFill="1" applyBorder="1" applyAlignment="1">
      <alignment horizontal="left" vertical="center" wrapText="1"/>
    </xf>
    <xf numFmtId="0" fontId="4" fillId="4" borderId="59" xfId="0" applyFont="1" applyFill="1" applyBorder="1" applyAlignment="1">
      <alignment horizontal="center" vertical="center" wrapText="1"/>
    </xf>
    <xf numFmtId="0" fontId="4" fillId="4" borderId="6" xfId="0" applyFont="1" applyFill="1" applyBorder="1" applyAlignment="1">
      <alignment horizontal="center" vertical="center" wrapText="1"/>
    </xf>
    <xf numFmtId="0" fontId="4" fillId="4" borderId="7" xfId="0" applyFont="1" applyFill="1" applyBorder="1" applyAlignment="1">
      <alignment horizontal="center" vertical="center" wrapText="1"/>
    </xf>
    <xf numFmtId="0" fontId="4" fillId="4" borderId="59" xfId="0" applyFont="1" applyFill="1" applyBorder="1" applyAlignment="1">
      <alignment horizontal="center" vertical="center"/>
    </xf>
    <xf numFmtId="0" fontId="4" fillId="4" borderId="6" xfId="0" applyFont="1" applyFill="1" applyBorder="1" applyAlignment="1">
      <alignment horizontal="center" vertical="center"/>
    </xf>
    <xf numFmtId="0" fontId="4" fillId="4" borderId="7" xfId="0" applyFont="1" applyFill="1" applyBorder="1" applyAlignment="1">
      <alignment horizontal="center" vertical="center"/>
    </xf>
    <xf numFmtId="0" fontId="4" fillId="4" borderId="60"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34" fillId="16" borderId="38" xfId="0" applyFont="1" applyFill="1" applyBorder="1" applyAlignment="1">
      <alignment horizontal="center" vertical="center" wrapText="1"/>
    </xf>
    <xf numFmtId="0" fontId="34" fillId="16" borderId="12" xfId="0" applyFont="1" applyFill="1" applyBorder="1" applyAlignment="1">
      <alignment horizontal="center" vertical="center" wrapText="1"/>
    </xf>
    <xf numFmtId="0" fontId="34" fillId="16" borderId="58" xfId="0" applyFont="1" applyFill="1" applyBorder="1" applyAlignment="1">
      <alignment horizontal="center" vertical="center" wrapText="1"/>
    </xf>
    <xf numFmtId="0" fontId="30" fillId="22" borderId="11" xfId="0" applyFont="1" applyFill="1" applyBorder="1" applyAlignment="1">
      <alignment horizontal="left" vertical="center" wrapText="1"/>
    </xf>
    <xf numFmtId="0" fontId="31" fillId="22" borderId="12" xfId="0" applyFont="1" applyFill="1" applyBorder="1" applyAlignment="1">
      <alignment horizontal="left" vertical="center"/>
    </xf>
    <xf numFmtId="0" fontId="31" fillId="22" borderId="13" xfId="0" applyFont="1" applyFill="1" applyBorder="1" applyAlignment="1">
      <alignment horizontal="left" vertical="center"/>
    </xf>
    <xf numFmtId="0" fontId="5" fillId="0" borderId="28" xfId="0" applyFont="1" applyFill="1" applyBorder="1" applyAlignment="1">
      <alignment horizontal="center" vertical="center"/>
    </xf>
    <xf numFmtId="0" fontId="5" fillId="0" borderId="29" xfId="0" applyFont="1" applyFill="1" applyBorder="1" applyAlignment="1">
      <alignment horizontal="center" vertical="center"/>
    </xf>
    <xf numFmtId="0" fontId="5" fillId="0" borderId="30" xfId="0" applyFont="1" applyFill="1" applyBorder="1" applyAlignment="1">
      <alignment horizontal="center" vertical="center"/>
    </xf>
    <xf numFmtId="0" fontId="5" fillId="0" borderId="35" xfId="0" applyFont="1" applyFill="1" applyBorder="1" applyAlignment="1">
      <alignment horizontal="center" vertical="center" wrapText="1"/>
    </xf>
    <xf numFmtId="0" fontId="5" fillId="0" borderId="20" xfId="0" applyFont="1" applyFill="1" applyBorder="1" applyAlignment="1">
      <alignment horizontal="center" vertical="center" wrapText="1"/>
    </xf>
    <xf numFmtId="0" fontId="5" fillId="0" borderId="21" xfId="0" applyFont="1" applyFill="1" applyBorder="1" applyAlignment="1">
      <alignment horizontal="center" vertical="center" wrapText="1"/>
    </xf>
    <xf numFmtId="0" fontId="8" fillId="16" borderId="58" xfId="0" applyFont="1" applyFill="1" applyBorder="1" applyAlignment="1">
      <alignment horizontal="center" vertical="center" wrapText="1"/>
    </xf>
    <xf numFmtId="0" fontId="30" fillId="22" borderId="11" xfId="0" applyFont="1" applyFill="1" applyBorder="1" applyAlignment="1">
      <alignment horizontal="left" vertical="center"/>
    </xf>
    <xf numFmtId="0" fontId="4" fillId="4" borderId="5" xfId="0" applyFont="1" applyFill="1" applyBorder="1" applyAlignment="1">
      <alignment horizontal="center" vertical="center" wrapText="1"/>
    </xf>
    <xf numFmtId="0" fontId="32" fillId="4" borderId="5" xfId="0" applyFont="1" applyFill="1" applyBorder="1" applyAlignment="1">
      <alignment horizontal="center" vertical="center"/>
    </xf>
    <xf numFmtId="0" fontId="32" fillId="4" borderId="7" xfId="0" applyFont="1" applyFill="1" applyBorder="1" applyAlignment="1">
      <alignment horizontal="center" vertical="center"/>
    </xf>
    <xf numFmtId="0" fontId="4" fillId="4" borderId="22" xfId="0" applyFont="1" applyFill="1" applyBorder="1" applyAlignment="1">
      <alignment horizontal="left" vertical="center" wrapText="1"/>
    </xf>
    <xf numFmtId="0" fontId="10" fillId="5" borderId="14" xfId="0" applyFont="1" applyFill="1" applyBorder="1" applyAlignment="1" applyProtection="1">
      <alignment horizontal="center" vertical="center" wrapText="1"/>
    </xf>
    <xf numFmtId="0" fontId="10" fillId="5" borderId="15" xfId="0" applyFont="1" applyFill="1" applyBorder="1" applyAlignment="1" applyProtection="1">
      <alignment horizontal="center" vertical="center" wrapText="1"/>
    </xf>
    <xf numFmtId="0" fontId="10" fillId="5" borderId="28" xfId="0" applyFont="1" applyFill="1" applyBorder="1" applyAlignment="1" applyProtection="1">
      <alignment horizontal="center" vertical="center" wrapText="1"/>
    </xf>
    <xf numFmtId="0" fontId="10" fillId="5" borderId="16" xfId="0" applyFont="1" applyFill="1" applyBorder="1" applyAlignment="1" applyProtection="1">
      <alignment horizontal="center" vertical="center" wrapText="1"/>
    </xf>
    <xf numFmtId="0" fontId="5" fillId="8" borderId="17" xfId="0" applyFont="1" applyFill="1" applyBorder="1" applyAlignment="1" applyProtection="1">
      <alignment horizontal="center" vertical="center" wrapText="1"/>
    </xf>
    <xf numFmtId="0" fontId="5" fillId="8" borderId="45" xfId="0" applyFont="1" applyFill="1" applyBorder="1" applyAlignment="1" applyProtection="1">
      <alignment horizontal="center" vertical="center" wrapText="1"/>
    </xf>
    <xf numFmtId="0" fontId="5" fillId="8" borderId="5" xfId="0" applyFont="1" applyFill="1" applyBorder="1" applyAlignment="1" applyProtection="1">
      <alignment horizontal="center" vertical="center" wrapText="1"/>
    </xf>
    <xf numFmtId="0" fontId="5" fillId="8" borderId="6" xfId="0" applyFont="1" applyFill="1" applyBorder="1" applyAlignment="1" applyProtection="1">
      <alignment horizontal="center" vertical="center" wrapText="1"/>
    </xf>
    <xf numFmtId="0" fontId="5" fillId="8" borderId="9" xfId="0" applyFont="1" applyFill="1" applyBorder="1" applyAlignment="1" applyProtection="1">
      <alignment horizontal="center" vertical="center" wrapText="1"/>
    </xf>
    <xf numFmtId="0" fontId="5" fillId="8" borderId="18" xfId="0" applyFont="1" applyFill="1" applyBorder="1" applyAlignment="1" applyProtection="1">
      <alignment horizontal="center" vertical="center" wrapText="1"/>
    </xf>
    <xf numFmtId="0" fontId="5" fillId="8" borderId="10" xfId="0" applyFont="1" applyFill="1" applyBorder="1" applyAlignment="1" applyProtection="1">
      <alignment horizontal="center" vertical="center" wrapText="1"/>
    </xf>
    <xf numFmtId="0" fontId="5" fillId="8" borderId="24" xfId="0" applyFont="1" applyFill="1" applyBorder="1" applyAlignment="1" applyProtection="1">
      <alignment horizontal="center" vertical="center" wrapText="1"/>
    </xf>
    <xf numFmtId="0" fontId="5" fillId="8" borderId="4" xfId="0" applyFont="1" applyFill="1" applyBorder="1" applyAlignment="1" applyProtection="1">
      <alignment horizontal="center" vertical="center" wrapText="1"/>
    </xf>
    <xf numFmtId="164" fontId="3" fillId="0" borderId="26" xfId="1" applyNumberFormat="1" applyFont="1" applyBorder="1" applyAlignment="1" applyProtection="1">
      <alignment horizontal="center"/>
      <protection locked="0"/>
    </xf>
    <xf numFmtId="0" fontId="3" fillId="0" borderId="26" xfId="0" applyFont="1" applyBorder="1" applyAlignment="1">
      <alignment horizontal="center"/>
    </xf>
    <xf numFmtId="0" fontId="5" fillId="8" borderId="19" xfId="0" applyFont="1" applyFill="1" applyBorder="1" applyAlignment="1" applyProtection="1">
      <alignment horizontal="center" vertical="center" wrapText="1"/>
    </xf>
    <xf numFmtId="0" fontId="12" fillId="0" borderId="1" xfId="0" applyFont="1" applyBorder="1" applyAlignment="1">
      <alignment horizontal="center" vertical="center" wrapText="1"/>
    </xf>
    <xf numFmtId="0" fontId="12" fillId="0" borderId="3" xfId="0" applyFont="1" applyBorder="1" applyAlignment="1">
      <alignment horizontal="center" vertical="center"/>
    </xf>
    <xf numFmtId="0" fontId="0" fillId="0" borderId="4" xfId="0" applyFont="1" applyBorder="1" applyAlignment="1">
      <alignment horizontal="center" vertical="center" wrapText="1"/>
    </xf>
    <xf numFmtId="0" fontId="0" fillId="0" borderId="1" xfId="0" applyFont="1" applyBorder="1" applyAlignment="1">
      <alignment horizontal="center" vertical="center" wrapText="1"/>
    </xf>
    <xf numFmtId="0" fontId="0" fillId="0" borderId="2" xfId="0" applyFont="1" applyBorder="1" applyAlignment="1">
      <alignment horizontal="center" vertical="center" wrapText="1"/>
    </xf>
    <xf numFmtId="0" fontId="0" fillId="0" borderId="3" xfId="0" applyFont="1" applyBorder="1" applyAlignment="1">
      <alignment horizontal="center" vertical="center" wrapText="1"/>
    </xf>
    <xf numFmtId="0" fontId="0" fillId="0" borderId="5" xfId="0" applyFont="1" applyFill="1" applyBorder="1" applyAlignment="1">
      <alignment horizontal="center" vertical="center" wrapText="1"/>
    </xf>
    <xf numFmtId="0" fontId="0" fillId="0" borderId="6" xfId="0" applyFont="1" applyFill="1" applyBorder="1" applyAlignment="1">
      <alignment horizontal="center" vertical="center" wrapText="1"/>
    </xf>
    <xf numFmtId="0" fontId="0" fillId="0" borderId="5" xfId="0" applyFont="1" applyBorder="1" applyAlignment="1">
      <alignment horizontal="center" vertical="center" wrapText="1"/>
    </xf>
    <xf numFmtId="0" fontId="0" fillId="0" borderId="6" xfId="0" applyFont="1" applyBorder="1" applyAlignment="1">
      <alignment horizontal="center" vertical="center" wrapText="1"/>
    </xf>
    <xf numFmtId="0" fontId="3" fillId="21" borderId="4" xfId="0" applyFont="1" applyFill="1" applyBorder="1" applyAlignment="1">
      <alignment horizontal="center" vertical="center" wrapText="1"/>
    </xf>
  </cellXfs>
  <cellStyles count="3">
    <cellStyle name="Dziesiętny" xfId="1" builtinId="3"/>
    <cellStyle name="Normalny" xfId="0" builtinId="0"/>
    <cellStyle name="Procentowy" xfId="2" builtinId="5"/>
  </cellStyles>
  <dxfs count="8">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numFmt numFmtId="167" formatCode="&quot;pozostaw puste&quot;;&quot;pozostaw puste&quot;;&quot;pozostaw puste&quot;;&quot;pozostaw puste&quot;"/>
      <fill>
        <patternFill>
          <bgColor theme="0" tint="-4.9989318521683403E-2"/>
        </patternFill>
      </fill>
    </dxf>
    <dxf>
      <numFmt numFmtId="168" formatCode=";;;"/>
      <fill>
        <patternFill>
          <bgColor theme="0" tint="-0.14996795556505021"/>
        </patternFill>
      </fill>
    </dxf>
    <dxf>
      <fill>
        <patternFill>
          <bgColor theme="9" tint="0.79998168889431442"/>
        </patternFill>
      </fill>
    </dxf>
  </dxfs>
  <tableStyles count="0" defaultTableStyle="TableStyleMedium2" defaultPivotStyle="PivotStyleLight16"/>
  <colors>
    <mruColors>
      <color rgb="FF9EEFF8"/>
      <color rgb="FFFFFF99"/>
      <color rgb="FFFFFFFF"/>
      <color rgb="FFFFFFCC"/>
      <color rgb="FFC0C0C0"/>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4.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stecz\AppData\Local\Microsoft\Windows\INetCache\Content.Outlook\6F1FW8G2\fiszka_geriatria-UMWP-08%2011%202016ost.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R5FE9~1.WOJ\AppData\Local\Temp\Rar$DI69.472\formularz%20Planu%20dzia&#322;a&#324;.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a.kister\AppData\Local\Microsoft\Windows\Temporary%20Internet%20Files\Content.Outlook\4A3SLVI2\PLANY%20DZIA&#321;A&#323;\PLAN%20DZIA&#321;A&#323;%202015%20R\POI&#346;%202015\fiszki%2012CU%20wesej%20edytowalne\CU%20Bia&#322;ystok\fiszka_projektowa_USK%20w%20Bia&#322;ymastoku_CU_13.08.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szka%20do%20planu%20dzia&#322;a&#324;_WZR.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sheetName val="Kryteria "/>
      <sheetName val="RPZ"/>
      <sheetName val="Projekt_pozakonkursowy_geriatri"/>
      <sheetName val="Planowane działania"/>
      <sheetName val="ZAŁ. 1"/>
    </sheetNames>
    <sheetDataSet>
      <sheetData sheetId="0">
        <row r="99">
          <cell r="K99" t="str">
            <v>Program Operacyjny Wiedza, Edukacja, Rozwój</v>
          </cell>
        </row>
        <row r="100">
          <cell r="K100" t="str">
            <v>Program Operacyjny Infrastruktura i Środowisko na lata 2014 - 2020</v>
          </cell>
        </row>
        <row r="101">
          <cell r="K101" t="str">
            <v>Regionalny Program Operacyjny Województwa Dolnośląskiego na lata 2014 - 2020</v>
          </cell>
        </row>
        <row r="102">
          <cell r="K102" t="str">
            <v>Regionalny Program Operacyjny Województwa Kujawsko-Pomorskiego na lata 2014 - 2020</v>
          </cell>
        </row>
        <row r="103">
          <cell r="K103" t="str">
            <v>Regionalny Program Operacyjny Województwa Lubelskiego na lata 2014 - 2020</v>
          </cell>
        </row>
        <row r="104">
          <cell r="K104" t="str">
            <v>Regionalny Program Operacyjny Województwa Lubuskiego na lata 2014 - 2020</v>
          </cell>
        </row>
        <row r="105">
          <cell r="K105" t="str">
            <v>Regionalny Program Operacyjny Województwa Łódzkiego na lata 2014 - 2020</v>
          </cell>
        </row>
        <row r="106">
          <cell r="K106" t="str">
            <v>Regionalny Program Operacyjny Województwa Małopolskiego na lata 2014 - 2020</v>
          </cell>
        </row>
        <row r="107">
          <cell r="K107" t="str">
            <v>Regionalny Program Operacyjny Województwa Mazowieckiego na lata 2014 - 2020</v>
          </cell>
        </row>
        <row r="108">
          <cell r="K108" t="str">
            <v>Regionalny Program Operacyjny Województwa Opolskiego na lata 2014 - 2020</v>
          </cell>
        </row>
        <row r="109">
          <cell r="K109" t="str">
            <v>Regionalny Program Operacyjny Województwa Podkarpackiego na lata 2014 - 2020</v>
          </cell>
        </row>
        <row r="110">
          <cell r="K110" t="str">
            <v>Regionalny Program Operacyjny Województwa Podlaskiego na lata 2014 - 2020</v>
          </cell>
        </row>
        <row r="111">
          <cell r="K111" t="str">
            <v>Regionalny Program Operacyjny Województwa Pomorskiego na lata 2014 - 2020</v>
          </cell>
        </row>
        <row r="112">
          <cell r="K112" t="str">
            <v>Regionalny Program Operacyjny Województwa Śląskiego na lata 2014 - 2020</v>
          </cell>
        </row>
        <row r="113">
          <cell r="K113" t="str">
            <v>Regionalny Program Operacyjny Województwa Świętokrzyskiego na lata 2014 - 2020</v>
          </cell>
        </row>
        <row r="114">
          <cell r="K114" t="str">
            <v>Regionalny Program Operacyjny Województwa Warmińsko-Mazurskiego na lata 2014 - 2020</v>
          </cell>
        </row>
        <row r="115">
          <cell r="K115" t="str">
            <v>Regionalny Program Operacyjny Województwa Wielkopolskiego na lata 2014 - 2020</v>
          </cell>
        </row>
        <row r="116">
          <cell r="K116" t="str">
            <v>Regionalny Program Operacyjny Województwa Zachodniopomorskiego na lata 2014 - 2020</v>
          </cell>
        </row>
      </sheetData>
      <sheetData sheetId="1"/>
      <sheetData sheetId="2"/>
      <sheetData sheetId="3"/>
      <sheetData sheetId="4"/>
      <sheetData sheetId="5"/>
      <sheetData sheetId="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 Planie działań"/>
      <sheetName val="PI 2.c"/>
      <sheetName val="PI 8vi"/>
      <sheetName val="PI 9a"/>
      <sheetName val="PI 9iv"/>
      <sheetName val="PI 10ii"/>
      <sheetName val="PI 10iii"/>
      <sheetName val="Tab. wskaźników i finansowa"/>
      <sheetName val="załącznik nr 1"/>
      <sheetName val="słownik"/>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
          <cell r="B2">
            <v>2015</v>
          </cell>
          <cell r="D2" t="str">
            <v>styczeń</v>
          </cell>
          <cell r="W2" t="str">
            <v>Wiedza Edukacja Rozwój</v>
          </cell>
        </row>
        <row r="3">
          <cell r="B3">
            <v>2016</v>
          </cell>
          <cell r="D3" t="str">
            <v>luty</v>
          </cell>
          <cell r="W3" t="str">
            <v xml:space="preserve">Infrastruktura i Środowisko </v>
          </cell>
        </row>
        <row r="4">
          <cell r="B4">
            <v>2017</v>
          </cell>
          <cell r="D4" t="str">
            <v>marzec</v>
          </cell>
          <cell r="W4" t="str">
            <v>Województwa Dolnośląskiego</v>
          </cell>
        </row>
        <row r="5">
          <cell r="B5">
            <v>2018</v>
          </cell>
          <cell r="D5" t="str">
            <v>kwiecień</v>
          </cell>
          <cell r="W5" t="str">
            <v>Województwa Kujawsko - Pomorskiego</v>
          </cell>
        </row>
        <row r="6">
          <cell r="B6">
            <v>2019</v>
          </cell>
          <cell r="D6" t="str">
            <v>maj</v>
          </cell>
          <cell r="W6" t="str">
            <v>Województwa Lubelskiego</v>
          </cell>
        </row>
        <row r="7">
          <cell r="B7">
            <v>2020</v>
          </cell>
          <cell r="D7" t="str">
            <v>czerwiec</v>
          </cell>
          <cell r="W7" t="str">
            <v>Województwa Lubuskiego</v>
          </cell>
        </row>
        <row r="8">
          <cell r="B8">
            <v>2021</v>
          </cell>
          <cell r="D8" t="str">
            <v>lipiec</v>
          </cell>
          <cell r="W8" t="str">
            <v>Województwa Łódzkiego</v>
          </cell>
        </row>
        <row r="9">
          <cell r="B9">
            <v>2022</v>
          </cell>
          <cell r="D9" t="str">
            <v>sierpień</v>
          </cell>
          <cell r="W9" t="str">
            <v>Województwa Małopolskiego</v>
          </cell>
        </row>
        <row r="10">
          <cell r="B10">
            <v>2023</v>
          </cell>
          <cell r="D10" t="str">
            <v>wrzesień</v>
          </cell>
          <cell r="W10" t="str">
            <v>Województwa Mazowieckiego</v>
          </cell>
        </row>
        <row r="11">
          <cell r="D11" t="str">
            <v>październik</v>
          </cell>
          <cell r="W11" t="str">
            <v>Województwa Opolskiego</v>
          </cell>
        </row>
        <row r="12">
          <cell r="D12" t="str">
            <v>listopad</v>
          </cell>
          <cell r="W12" t="str">
            <v>Województwa Podkarpackiego</v>
          </cell>
        </row>
        <row r="13">
          <cell r="D13" t="str">
            <v>grudzień</v>
          </cell>
          <cell r="W13" t="str">
            <v>Województwa Podlaskiego</v>
          </cell>
        </row>
        <row r="14">
          <cell r="D14" t="str">
            <v>kwartał 1</v>
          </cell>
          <cell r="W14" t="str">
            <v>Województwa Pomorskiego</v>
          </cell>
        </row>
        <row r="15">
          <cell r="D15" t="str">
            <v>kwartał 2</v>
          </cell>
          <cell r="W15" t="str">
            <v>Województwa Śląskiego</v>
          </cell>
        </row>
        <row r="16">
          <cell r="D16" t="str">
            <v>kwartał 3</v>
          </cell>
          <cell r="W16" t="str">
            <v>Województwa Świętokrzyskiego</v>
          </cell>
        </row>
        <row r="17">
          <cell r="D17" t="str">
            <v>kwartał 4</v>
          </cell>
          <cell r="W17" t="str">
            <v>Województwa Warmińsko - Mazurskiego</v>
          </cell>
        </row>
        <row r="18">
          <cell r="W18" t="str">
            <v>Województwa Wielkopolskiego</v>
          </cell>
        </row>
        <row r="19">
          <cell r="W19" t="str">
            <v>Województwa Zachodniopomorskiego</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LOWNIKI"/>
      <sheetName val="FORMULARZ"/>
    </sheetNames>
    <sheetDataSet>
      <sheetData sheetId="0">
        <row r="2">
          <cell r="E2" t="str">
            <v>aleksandrowski</v>
          </cell>
          <cell r="F2" t="str">
            <v>04 01</v>
          </cell>
        </row>
        <row r="3">
          <cell r="E3" t="str">
            <v>augustowski</v>
          </cell>
          <cell r="F3" t="str">
            <v>20 01</v>
          </cell>
        </row>
        <row r="4">
          <cell r="E4" t="str">
            <v>bartoszycki</v>
          </cell>
          <cell r="F4" t="str">
            <v>28 01</v>
          </cell>
        </row>
        <row r="5">
          <cell r="E5" t="str">
            <v>bełchatowski</v>
          </cell>
          <cell r="F5" t="str">
            <v>10 01</v>
          </cell>
        </row>
        <row r="6">
          <cell r="E6" t="str">
            <v>będziński</v>
          </cell>
          <cell r="F6" t="str">
            <v>24 01</v>
          </cell>
        </row>
        <row r="7">
          <cell r="E7" t="str">
            <v>bialski</v>
          </cell>
          <cell r="F7" t="str">
            <v>06 01</v>
          </cell>
        </row>
        <row r="8">
          <cell r="E8" t="str">
            <v>m. Biała Podlaska</v>
          </cell>
          <cell r="F8" t="str">
            <v>06 61</v>
          </cell>
        </row>
        <row r="9">
          <cell r="E9" t="str">
            <v>białobrzeski</v>
          </cell>
          <cell r="F9" t="str">
            <v>14 01</v>
          </cell>
        </row>
        <row r="10">
          <cell r="E10" t="str">
            <v>białogardzki</v>
          </cell>
          <cell r="F10" t="str">
            <v>32 01</v>
          </cell>
        </row>
        <row r="11">
          <cell r="E11" t="str">
            <v>białostocki</v>
          </cell>
          <cell r="F11" t="str">
            <v>20 02</v>
          </cell>
        </row>
        <row r="12">
          <cell r="E12" t="str">
            <v>m. Białystok</v>
          </cell>
          <cell r="F12" t="str">
            <v>20 61</v>
          </cell>
        </row>
        <row r="13">
          <cell r="E13" t="str">
            <v>bielski (podlaski)</v>
          </cell>
          <cell r="F13" t="str">
            <v>20 03</v>
          </cell>
        </row>
        <row r="14">
          <cell r="E14" t="str">
            <v>bielski (śląski)</v>
          </cell>
          <cell r="F14" t="str">
            <v>24 02</v>
          </cell>
        </row>
        <row r="15">
          <cell r="E15" t="str">
            <v>m. Bielsko-Biała</v>
          </cell>
          <cell r="F15" t="str">
            <v>24 61</v>
          </cell>
        </row>
        <row r="16">
          <cell r="E16" t="str">
            <v>bieszczadzki</v>
          </cell>
          <cell r="F16" t="str">
            <v>18 01</v>
          </cell>
        </row>
        <row r="17">
          <cell r="E17" t="str">
            <v>biłgorajski</v>
          </cell>
          <cell r="F17" t="str">
            <v>06 02</v>
          </cell>
        </row>
        <row r="18">
          <cell r="E18" t="str">
            <v>bocheński</v>
          </cell>
          <cell r="F18" t="str">
            <v>12 01</v>
          </cell>
        </row>
        <row r="19">
          <cell r="E19" t="str">
            <v>bolesławiecki</v>
          </cell>
          <cell r="F19" t="str">
            <v>02 01</v>
          </cell>
        </row>
        <row r="20">
          <cell r="E20" t="str">
            <v>braniewski</v>
          </cell>
          <cell r="F20" t="str">
            <v>28 02</v>
          </cell>
        </row>
        <row r="21">
          <cell r="E21" t="str">
            <v>brodnicki</v>
          </cell>
          <cell r="F21" t="str">
            <v>04 02</v>
          </cell>
        </row>
        <row r="22">
          <cell r="E22" t="str">
            <v>brzeski (małopolski)</v>
          </cell>
          <cell r="F22" t="str">
            <v>12 02</v>
          </cell>
        </row>
        <row r="23">
          <cell r="E23" t="str">
            <v>brzeski (opolski)</v>
          </cell>
          <cell r="F23" t="str">
            <v>16 01</v>
          </cell>
        </row>
        <row r="24">
          <cell r="E24" t="str">
            <v>brzeziński</v>
          </cell>
          <cell r="F24" t="str">
            <v>10 21</v>
          </cell>
        </row>
        <row r="25">
          <cell r="E25" t="str">
            <v>brzozowski</v>
          </cell>
          <cell r="F25" t="str">
            <v>18 02</v>
          </cell>
        </row>
        <row r="26">
          <cell r="E26" t="str">
            <v>buski</v>
          </cell>
          <cell r="F26" t="str">
            <v>26 01</v>
          </cell>
        </row>
        <row r="27">
          <cell r="E27" t="str">
            <v>bydgoski</v>
          </cell>
          <cell r="F27" t="str">
            <v>04 03</v>
          </cell>
        </row>
        <row r="28">
          <cell r="E28" t="str">
            <v>m. Bydgoszcz</v>
          </cell>
          <cell r="F28" t="str">
            <v>04 61</v>
          </cell>
        </row>
        <row r="29">
          <cell r="E29" t="str">
            <v>m. Bytom</v>
          </cell>
          <cell r="F29" t="str">
            <v>24 62</v>
          </cell>
        </row>
        <row r="30">
          <cell r="E30" t="str">
            <v>bytowski</v>
          </cell>
          <cell r="F30" t="str">
            <v>22 01</v>
          </cell>
        </row>
        <row r="31">
          <cell r="E31" t="str">
            <v>m. Chełm</v>
          </cell>
          <cell r="F31" t="str">
            <v>06 62</v>
          </cell>
        </row>
        <row r="32">
          <cell r="E32" t="str">
            <v>chełmiński</v>
          </cell>
          <cell r="F32" t="str">
            <v>04 04</v>
          </cell>
        </row>
        <row r="33">
          <cell r="E33" t="str">
            <v>chełmski</v>
          </cell>
          <cell r="F33" t="str">
            <v>06 03</v>
          </cell>
        </row>
        <row r="34">
          <cell r="E34" t="str">
            <v>chodzieski</v>
          </cell>
          <cell r="F34" t="str">
            <v>30 01</v>
          </cell>
        </row>
        <row r="35">
          <cell r="E35" t="str">
            <v>chojnicki</v>
          </cell>
          <cell r="F35" t="str">
            <v>22 02</v>
          </cell>
        </row>
        <row r="36">
          <cell r="E36" t="str">
            <v>m. Chorzów</v>
          </cell>
          <cell r="F36" t="str">
            <v>24 63</v>
          </cell>
        </row>
        <row r="37">
          <cell r="E37" t="str">
            <v>choszczeński</v>
          </cell>
          <cell r="F37" t="str">
            <v>32 02</v>
          </cell>
        </row>
        <row r="38">
          <cell r="E38" t="str">
            <v>chrzanowski</v>
          </cell>
          <cell r="F38" t="str">
            <v>12 03</v>
          </cell>
        </row>
        <row r="39">
          <cell r="E39" t="str">
            <v>ciechanowski</v>
          </cell>
          <cell r="F39" t="str">
            <v>14 02</v>
          </cell>
        </row>
        <row r="40">
          <cell r="E40" t="str">
            <v>cieszyński</v>
          </cell>
          <cell r="F40" t="str">
            <v>24 03</v>
          </cell>
        </row>
        <row r="41">
          <cell r="E41" t="str">
            <v>czarnkowsko-trzcianecki</v>
          </cell>
          <cell r="F41" t="str">
            <v>30 02</v>
          </cell>
        </row>
        <row r="42">
          <cell r="E42" t="str">
            <v>m. Częstochowa</v>
          </cell>
          <cell r="F42" t="str">
            <v>24 64</v>
          </cell>
        </row>
        <row r="43">
          <cell r="E43" t="str">
            <v>częstochowski</v>
          </cell>
          <cell r="F43" t="str">
            <v>24 04</v>
          </cell>
        </row>
        <row r="44">
          <cell r="E44" t="str">
            <v>człuchowski</v>
          </cell>
          <cell r="F44" t="str">
            <v>22 03</v>
          </cell>
        </row>
        <row r="45">
          <cell r="E45" t="str">
            <v>m. Dąbrowa Górnicza</v>
          </cell>
          <cell r="F45" t="str">
            <v>24 65</v>
          </cell>
        </row>
        <row r="46">
          <cell r="E46" t="str">
            <v>dąbrowski</v>
          </cell>
          <cell r="F46" t="str">
            <v>12 04</v>
          </cell>
        </row>
        <row r="47">
          <cell r="E47" t="str">
            <v>dębicki</v>
          </cell>
          <cell r="F47" t="str">
            <v>18 03</v>
          </cell>
        </row>
        <row r="48">
          <cell r="E48" t="str">
            <v>drawski</v>
          </cell>
          <cell r="F48" t="str">
            <v>32 03</v>
          </cell>
        </row>
        <row r="49">
          <cell r="E49" t="str">
            <v>działdowski</v>
          </cell>
          <cell r="F49" t="str">
            <v>28 03</v>
          </cell>
        </row>
        <row r="50">
          <cell r="E50" t="str">
            <v>dzierżoniowski</v>
          </cell>
          <cell r="F50" t="str">
            <v>02 02</v>
          </cell>
        </row>
        <row r="51">
          <cell r="E51" t="str">
            <v>m. Elbląg</v>
          </cell>
          <cell r="F51" t="str">
            <v>28 61</v>
          </cell>
        </row>
        <row r="52">
          <cell r="E52" t="str">
            <v>elbląski</v>
          </cell>
          <cell r="F52" t="str">
            <v>28 04</v>
          </cell>
        </row>
        <row r="53">
          <cell r="E53" t="str">
            <v>ełcki</v>
          </cell>
          <cell r="F53" t="str">
            <v>28 05</v>
          </cell>
        </row>
        <row r="54">
          <cell r="E54" t="str">
            <v>garwoliński</v>
          </cell>
          <cell r="F54" t="str">
            <v>14 03</v>
          </cell>
        </row>
        <row r="55">
          <cell r="E55" t="str">
            <v>m. Gdańsk</v>
          </cell>
          <cell r="F55" t="str">
            <v>22 61</v>
          </cell>
        </row>
        <row r="56">
          <cell r="E56" t="str">
            <v>gdański</v>
          </cell>
          <cell r="F56" t="str">
            <v>22 04</v>
          </cell>
        </row>
        <row r="57">
          <cell r="E57" t="str">
            <v>m. Gdynia</v>
          </cell>
          <cell r="F57" t="str">
            <v>22 62</v>
          </cell>
        </row>
        <row r="58">
          <cell r="E58" t="str">
            <v>giżycki</v>
          </cell>
          <cell r="F58" t="str">
            <v>28 06</v>
          </cell>
        </row>
        <row r="59">
          <cell r="E59" t="str">
            <v>m. Gliwice</v>
          </cell>
          <cell r="F59" t="str">
            <v>24 66</v>
          </cell>
        </row>
        <row r="60">
          <cell r="E60" t="str">
            <v>gliwicki</v>
          </cell>
          <cell r="F60" t="str">
            <v>24 05</v>
          </cell>
        </row>
        <row r="61">
          <cell r="E61" t="str">
            <v>głogowski</v>
          </cell>
          <cell r="F61" t="str">
            <v>02 03</v>
          </cell>
        </row>
        <row r="62">
          <cell r="E62" t="str">
            <v>głubczycki</v>
          </cell>
          <cell r="F62" t="str">
            <v>16 02</v>
          </cell>
        </row>
        <row r="63">
          <cell r="E63" t="str">
            <v>gnieźnieński</v>
          </cell>
          <cell r="F63" t="str">
            <v>30 03</v>
          </cell>
        </row>
        <row r="64">
          <cell r="E64" t="str">
            <v>goleniowski</v>
          </cell>
          <cell r="F64" t="str">
            <v>32 04</v>
          </cell>
        </row>
        <row r="65">
          <cell r="E65" t="str">
            <v>golubsko-dobrzyński</v>
          </cell>
          <cell r="F65" t="str">
            <v>04 05</v>
          </cell>
        </row>
        <row r="66">
          <cell r="E66" t="str">
            <v>gołdapski</v>
          </cell>
          <cell r="F66" t="str">
            <v>28 18</v>
          </cell>
        </row>
        <row r="67">
          <cell r="E67" t="str">
            <v>gorlicki</v>
          </cell>
          <cell r="F67" t="str">
            <v>12 05</v>
          </cell>
        </row>
        <row r="68">
          <cell r="E68" t="str">
            <v>gorzowski</v>
          </cell>
          <cell r="F68" t="str">
            <v>08 01</v>
          </cell>
        </row>
        <row r="69">
          <cell r="E69" t="str">
            <v>m. Gorzów Wielkopolski</v>
          </cell>
          <cell r="F69" t="str">
            <v>08 61</v>
          </cell>
        </row>
        <row r="70">
          <cell r="E70" t="str">
            <v>gostyniński</v>
          </cell>
          <cell r="F70" t="str">
            <v>14 04</v>
          </cell>
        </row>
        <row r="71">
          <cell r="E71" t="str">
            <v>gostyński</v>
          </cell>
          <cell r="F71" t="str">
            <v>30 04</v>
          </cell>
        </row>
        <row r="72">
          <cell r="E72" t="str">
            <v>górowski</v>
          </cell>
          <cell r="F72" t="str">
            <v>02 04</v>
          </cell>
        </row>
        <row r="73">
          <cell r="E73" t="str">
            <v>grajewski</v>
          </cell>
          <cell r="F73" t="str">
            <v>20 04</v>
          </cell>
        </row>
        <row r="74">
          <cell r="E74" t="str">
            <v>grodziski (mazowiecki)</v>
          </cell>
          <cell r="F74" t="str">
            <v>14 05</v>
          </cell>
        </row>
        <row r="75">
          <cell r="E75" t="str">
            <v>grodziski (wielkopolski)</v>
          </cell>
          <cell r="F75" t="str">
            <v>30 05</v>
          </cell>
        </row>
        <row r="76">
          <cell r="E76" t="str">
            <v>grójecki</v>
          </cell>
          <cell r="F76" t="str">
            <v>14 06</v>
          </cell>
        </row>
        <row r="77">
          <cell r="E77" t="str">
            <v>m. Grudziądz</v>
          </cell>
          <cell r="F77" t="str">
            <v>04 62</v>
          </cell>
        </row>
        <row r="78">
          <cell r="E78" t="str">
            <v>grudziądzki</v>
          </cell>
          <cell r="F78" t="str">
            <v>04 06</v>
          </cell>
        </row>
        <row r="79">
          <cell r="E79" t="str">
            <v>gryficki</v>
          </cell>
          <cell r="F79" t="str">
            <v>32 05</v>
          </cell>
        </row>
        <row r="80">
          <cell r="E80" t="str">
            <v>gryfiński</v>
          </cell>
          <cell r="F80" t="str">
            <v>32 06</v>
          </cell>
        </row>
        <row r="81">
          <cell r="E81" t="str">
            <v>hajnowski</v>
          </cell>
          <cell r="F81" t="str">
            <v>20 05</v>
          </cell>
        </row>
        <row r="82">
          <cell r="E82" t="str">
            <v>hrubieszowski</v>
          </cell>
          <cell r="F82" t="str">
            <v>06 04</v>
          </cell>
        </row>
        <row r="83">
          <cell r="E83" t="str">
            <v>iławski</v>
          </cell>
          <cell r="F83" t="str">
            <v>28 07</v>
          </cell>
        </row>
        <row r="84">
          <cell r="E84" t="str">
            <v>inowrocławski</v>
          </cell>
          <cell r="F84" t="str">
            <v>04 07</v>
          </cell>
        </row>
        <row r="85">
          <cell r="E85" t="str">
            <v>janowski</v>
          </cell>
          <cell r="F85" t="str">
            <v>06 05</v>
          </cell>
        </row>
        <row r="86">
          <cell r="E86" t="str">
            <v>jarociński</v>
          </cell>
          <cell r="F86" t="str">
            <v>30 06</v>
          </cell>
        </row>
        <row r="87">
          <cell r="E87" t="str">
            <v>jarosławski</v>
          </cell>
          <cell r="F87" t="str">
            <v>18 04</v>
          </cell>
        </row>
        <row r="88">
          <cell r="E88" t="str">
            <v>jasielski</v>
          </cell>
          <cell r="F88" t="str">
            <v>18 05</v>
          </cell>
        </row>
        <row r="89">
          <cell r="E89" t="str">
            <v>m. Jastrzębie-Zdrój</v>
          </cell>
          <cell r="F89" t="str">
            <v>24 67</v>
          </cell>
        </row>
        <row r="90">
          <cell r="E90" t="str">
            <v>jaworski</v>
          </cell>
          <cell r="F90" t="str">
            <v>02 05</v>
          </cell>
        </row>
        <row r="91">
          <cell r="E91" t="str">
            <v>m. Jaworzno</v>
          </cell>
          <cell r="F91" t="str">
            <v>24 68</v>
          </cell>
        </row>
        <row r="92">
          <cell r="E92" t="str">
            <v>m. Jelenia Góra</v>
          </cell>
          <cell r="F92" t="str">
            <v>02 61</v>
          </cell>
        </row>
        <row r="93">
          <cell r="E93" t="str">
            <v>jeleniogórski</v>
          </cell>
          <cell r="F93" t="str">
            <v>02 06</v>
          </cell>
        </row>
        <row r="94">
          <cell r="E94" t="str">
            <v>jędrzejowski</v>
          </cell>
          <cell r="F94" t="str">
            <v>26 02</v>
          </cell>
        </row>
        <row r="95">
          <cell r="E95" t="str">
            <v>kaliski</v>
          </cell>
          <cell r="F95" t="str">
            <v>30 07</v>
          </cell>
        </row>
        <row r="96">
          <cell r="E96" t="str">
            <v>m. Kalisz</v>
          </cell>
          <cell r="F96" t="str">
            <v>30 61</v>
          </cell>
        </row>
        <row r="97">
          <cell r="E97" t="str">
            <v>kamiennogórski</v>
          </cell>
          <cell r="F97" t="str">
            <v>02 07</v>
          </cell>
        </row>
        <row r="98">
          <cell r="E98" t="str">
            <v>kamieński</v>
          </cell>
          <cell r="F98" t="str">
            <v>32 07</v>
          </cell>
        </row>
        <row r="99">
          <cell r="E99" t="str">
            <v>kartuski</v>
          </cell>
          <cell r="F99" t="str">
            <v>22 05</v>
          </cell>
        </row>
        <row r="100">
          <cell r="E100" t="str">
            <v>m. Katowice</v>
          </cell>
          <cell r="F100" t="str">
            <v>24 69</v>
          </cell>
        </row>
        <row r="101">
          <cell r="E101" t="str">
            <v>kazimierski</v>
          </cell>
          <cell r="F101" t="str">
            <v>26 03</v>
          </cell>
        </row>
        <row r="102">
          <cell r="E102" t="str">
            <v>kędzierzyńsko-kozielski</v>
          </cell>
          <cell r="F102" t="str">
            <v>16 03</v>
          </cell>
        </row>
        <row r="103">
          <cell r="E103" t="str">
            <v>kępiński</v>
          </cell>
          <cell r="F103" t="str">
            <v>30 08</v>
          </cell>
        </row>
        <row r="104">
          <cell r="E104" t="str">
            <v>kętrzyński</v>
          </cell>
          <cell r="F104" t="str">
            <v>28 08</v>
          </cell>
        </row>
        <row r="105">
          <cell r="E105" t="str">
            <v>m. Kielce</v>
          </cell>
          <cell r="F105" t="str">
            <v>26 61</v>
          </cell>
        </row>
        <row r="106">
          <cell r="E106" t="str">
            <v>kielecki</v>
          </cell>
          <cell r="F106" t="str">
            <v>26 04</v>
          </cell>
        </row>
        <row r="107">
          <cell r="E107" t="str">
            <v>kluczborski</v>
          </cell>
          <cell r="F107" t="str">
            <v>16 04</v>
          </cell>
        </row>
        <row r="108">
          <cell r="E108" t="str">
            <v>kłobucki</v>
          </cell>
          <cell r="F108" t="str">
            <v>24 06</v>
          </cell>
        </row>
        <row r="109">
          <cell r="E109" t="str">
            <v>kłodzki</v>
          </cell>
          <cell r="F109" t="str">
            <v>02 08</v>
          </cell>
        </row>
        <row r="110">
          <cell r="E110" t="str">
            <v>kolbuszowski</v>
          </cell>
          <cell r="F110" t="str">
            <v>18 06</v>
          </cell>
        </row>
        <row r="111">
          <cell r="E111" t="str">
            <v>kolneński</v>
          </cell>
          <cell r="F111" t="str">
            <v>20 06</v>
          </cell>
        </row>
        <row r="112">
          <cell r="E112" t="str">
            <v>kolski</v>
          </cell>
          <cell r="F112" t="str">
            <v>30 09</v>
          </cell>
        </row>
        <row r="113">
          <cell r="E113" t="str">
            <v>kołobrzeski</v>
          </cell>
          <cell r="F113" t="str">
            <v>32 08</v>
          </cell>
        </row>
        <row r="114">
          <cell r="E114" t="str">
            <v>konecki</v>
          </cell>
          <cell r="F114" t="str">
            <v>26 05</v>
          </cell>
        </row>
        <row r="115">
          <cell r="E115" t="str">
            <v>m. Konin</v>
          </cell>
          <cell r="F115" t="str">
            <v>30 62</v>
          </cell>
        </row>
        <row r="116">
          <cell r="E116" t="str">
            <v>koniński</v>
          </cell>
          <cell r="F116" t="str">
            <v>30 10</v>
          </cell>
        </row>
        <row r="117">
          <cell r="E117" t="str">
            <v>m. Koszalin</v>
          </cell>
          <cell r="F117" t="str">
            <v>32 61</v>
          </cell>
        </row>
        <row r="118">
          <cell r="E118" t="str">
            <v>koszaliński</v>
          </cell>
          <cell r="F118" t="str">
            <v>32 09</v>
          </cell>
        </row>
        <row r="119">
          <cell r="E119" t="str">
            <v>kościański</v>
          </cell>
          <cell r="F119" t="str">
            <v>30 11</v>
          </cell>
        </row>
        <row r="120">
          <cell r="E120" t="str">
            <v>kościerski</v>
          </cell>
          <cell r="F120" t="str">
            <v>22 06</v>
          </cell>
        </row>
        <row r="121">
          <cell r="E121" t="str">
            <v>kozienicki</v>
          </cell>
          <cell r="F121" t="str">
            <v>14 07</v>
          </cell>
        </row>
        <row r="122">
          <cell r="E122" t="str">
            <v>krakowski</v>
          </cell>
          <cell r="F122" t="str">
            <v>12 06</v>
          </cell>
        </row>
        <row r="123">
          <cell r="E123" t="str">
            <v>m. Kraków</v>
          </cell>
          <cell r="F123" t="str">
            <v>12 61</v>
          </cell>
        </row>
        <row r="124">
          <cell r="E124" t="str">
            <v>krapkowicki</v>
          </cell>
          <cell r="F124" t="str">
            <v>16 05</v>
          </cell>
        </row>
        <row r="125">
          <cell r="E125" t="str">
            <v>krasnostawski</v>
          </cell>
          <cell r="F125" t="str">
            <v>06 06</v>
          </cell>
        </row>
        <row r="126">
          <cell r="E126" t="str">
            <v>kraśnicki</v>
          </cell>
          <cell r="F126" t="str">
            <v>06 07</v>
          </cell>
        </row>
        <row r="127">
          <cell r="E127" t="str">
            <v>m. Krosno</v>
          </cell>
          <cell r="F127" t="str">
            <v>18 61</v>
          </cell>
        </row>
        <row r="128">
          <cell r="E128" t="str">
            <v>krośnieński (odrzański)</v>
          </cell>
          <cell r="F128" t="str">
            <v>08 02</v>
          </cell>
        </row>
        <row r="129">
          <cell r="E129" t="str">
            <v>krośnieński (podkarpacki)</v>
          </cell>
          <cell r="F129" t="str">
            <v>18 07</v>
          </cell>
        </row>
        <row r="130">
          <cell r="E130" t="str">
            <v>krotoszyński</v>
          </cell>
          <cell r="F130" t="str">
            <v>30 12</v>
          </cell>
        </row>
        <row r="131">
          <cell r="E131" t="str">
            <v>kutnowski</v>
          </cell>
          <cell r="F131" t="str">
            <v>10 02</v>
          </cell>
        </row>
        <row r="132">
          <cell r="E132" t="str">
            <v>kwidzyński</v>
          </cell>
          <cell r="F132" t="str">
            <v>22 07</v>
          </cell>
        </row>
        <row r="133">
          <cell r="E133" t="str">
            <v>legionowski</v>
          </cell>
          <cell r="F133" t="str">
            <v>14 08</v>
          </cell>
        </row>
        <row r="134">
          <cell r="E134" t="str">
            <v>m. Legnica</v>
          </cell>
          <cell r="F134" t="str">
            <v>02 62</v>
          </cell>
        </row>
        <row r="135">
          <cell r="E135" t="str">
            <v>legnicki</v>
          </cell>
          <cell r="F135" t="str">
            <v>02 09</v>
          </cell>
        </row>
        <row r="136">
          <cell r="E136" t="str">
            <v>leski</v>
          </cell>
          <cell r="F136" t="str">
            <v>18 21</v>
          </cell>
        </row>
        <row r="137">
          <cell r="E137" t="str">
            <v>leszczyński</v>
          </cell>
          <cell r="F137" t="str">
            <v>30 13</v>
          </cell>
        </row>
        <row r="138">
          <cell r="E138" t="str">
            <v>m. Leszno</v>
          </cell>
          <cell r="F138" t="str">
            <v>30 63</v>
          </cell>
        </row>
        <row r="139">
          <cell r="E139" t="str">
            <v>leżajski</v>
          </cell>
          <cell r="F139" t="str">
            <v>18 08</v>
          </cell>
        </row>
        <row r="140">
          <cell r="E140" t="str">
            <v>lęborski</v>
          </cell>
          <cell r="F140" t="str">
            <v>22 08</v>
          </cell>
        </row>
        <row r="141">
          <cell r="E141" t="str">
            <v>lidzbarski</v>
          </cell>
          <cell r="F141" t="str">
            <v>28 09</v>
          </cell>
        </row>
        <row r="142">
          <cell r="E142" t="str">
            <v>limanowski</v>
          </cell>
          <cell r="F142" t="str">
            <v>12 07</v>
          </cell>
        </row>
        <row r="143">
          <cell r="E143" t="str">
            <v>lipnowski</v>
          </cell>
          <cell r="F143" t="str">
            <v>04 08</v>
          </cell>
        </row>
        <row r="144">
          <cell r="E144" t="str">
            <v>lipski</v>
          </cell>
          <cell r="F144" t="str">
            <v>14 09</v>
          </cell>
        </row>
        <row r="145">
          <cell r="E145" t="str">
            <v>lubaczowski</v>
          </cell>
          <cell r="F145" t="str">
            <v>18 09</v>
          </cell>
        </row>
        <row r="146">
          <cell r="E146" t="str">
            <v>lubański</v>
          </cell>
          <cell r="F146" t="str">
            <v>02 10</v>
          </cell>
        </row>
        <row r="147">
          <cell r="E147" t="str">
            <v>lubartowski</v>
          </cell>
          <cell r="F147" t="str">
            <v>06 08</v>
          </cell>
        </row>
        <row r="148">
          <cell r="E148" t="str">
            <v>lubelski</v>
          </cell>
          <cell r="F148" t="str">
            <v>06 09</v>
          </cell>
        </row>
        <row r="149">
          <cell r="E149" t="str">
            <v>lubiński</v>
          </cell>
          <cell r="F149" t="str">
            <v>02 11</v>
          </cell>
        </row>
        <row r="150">
          <cell r="E150" t="str">
            <v>m. Lublin</v>
          </cell>
          <cell r="F150" t="str">
            <v>06 63</v>
          </cell>
        </row>
        <row r="151">
          <cell r="E151" t="str">
            <v>lubliniecki</v>
          </cell>
          <cell r="F151" t="str">
            <v>24 07</v>
          </cell>
        </row>
        <row r="152">
          <cell r="E152" t="str">
            <v>lwówecki</v>
          </cell>
          <cell r="F152" t="str">
            <v>02 12</v>
          </cell>
        </row>
        <row r="153">
          <cell r="E153" t="str">
            <v>łańcucki</v>
          </cell>
          <cell r="F153" t="str">
            <v>18 10</v>
          </cell>
        </row>
        <row r="154">
          <cell r="E154" t="str">
            <v>łaski</v>
          </cell>
          <cell r="F154" t="str">
            <v>10 03</v>
          </cell>
        </row>
        <row r="155">
          <cell r="E155" t="str">
            <v>łęczycki</v>
          </cell>
          <cell r="F155" t="str">
            <v>10 04</v>
          </cell>
        </row>
        <row r="156">
          <cell r="E156" t="str">
            <v>łęczyński</v>
          </cell>
          <cell r="F156" t="str">
            <v>06 10</v>
          </cell>
        </row>
        <row r="157">
          <cell r="E157" t="str">
            <v>łobeski</v>
          </cell>
          <cell r="F157" t="str">
            <v>32 18</v>
          </cell>
        </row>
        <row r="158">
          <cell r="E158" t="str">
            <v>m. Łomża</v>
          </cell>
          <cell r="F158" t="str">
            <v>20 62</v>
          </cell>
        </row>
        <row r="159">
          <cell r="E159" t="str">
            <v>łomżyński</v>
          </cell>
          <cell r="F159" t="str">
            <v>20 07</v>
          </cell>
        </row>
        <row r="160">
          <cell r="E160" t="str">
            <v>łosicki</v>
          </cell>
          <cell r="F160" t="str">
            <v>14 10</v>
          </cell>
        </row>
        <row r="161">
          <cell r="E161" t="str">
            <v>łowicki</v>
          </cell>
          <cell r="F161" t="str">
            <v>10 05</v>
          </cell>
        </row>
        <row r="162">
          <cell r="E162" t="str">
            <v>łódzki wschodni</v>
          </cell>
          <cell r="F162" t="str">
            <v>10 06</v>
          </cell>
        </row>
        <row r="163">
          <cell r="E163" t="str">
            <v>m. Łódź</v>
          </cell>
          <cell r="F163" t="str">
            <v>10 61</v>
          </cell>
        </row>
        <row r="164">
          <cell r="E164" t="str">
            <v>łukowski</v>
          </cell>
          <cell r="F164" t="str">
            <v>06 11</v>
          </cell>
        </row>
        <row r="165">
          <cell r="E165" t="str">
            <v>makowski</v>
          </cell>
          <cell r="F165" t="str">
            <v>14 11</v>
          </cell>
        </row>
        <row r="166">
          <cell r="E166" t="str">
            <v>malborski</v>
          </cell>
          <cell r="F166" t="str">
            <v>22 09</v>
          </cell>
        </row>
        <row r="167">
          <cell r="E167" t="str">
            <v>miechowski</v>
          </cell>
          <cell r="F167" t="str">
            <v>12 08</v>
          </cell>
        </row>
        <row r="168">
          <cell r="E168" t="str">
            <v>mielecki</v>
          </cell>
          <cell r="F168" t="str">
            <v>18 11</v>
          </cell>
        </row>
        <row r="169">
          <cell r="E169" t="str">
            <v>międzychodzki</v>
          </cell>
          <cell r="F169" t="str">
            <v>30 14</v>
          </cell>
        </row>
        <row r="170">
          <cell r="E170" t="str">
            <v>międzyrzecki</v>
          </cell>
          <cell r="F170" t="str">
            <v>08 03</v>
          </cell>
        </row>
        <row r="171">
          <cell r="E171" t="str">
            <v>mikołowski</v>
          </cell>
          <cell r="F171" t="str">
            <v>24 08</v>
          </cell>
        </row>
        <row r="172">
          <cell r="E172" t="str">
            <v>milicki</v>
          </cell>
          <cell r="F172" t="str">
            <v>02 13</v>
          </cell>
        </row>
        <row r="173">
          <cell r="E173" t="str">
            <v>miński</v>
          </cell>
          <cell r="F173" t="str">
            <v>14 12</v>
          </cell>
        </row>
        <row r="174">
          <cell r="E174" t="str">
            <v>mławski</v>
          </cell>
          <cell r="F174" t="str">
            <v>14 13</v>
          </cell>
        </row>
        <row r="175">
          <cell r="E175" t="str">
            <v>mogileński</v>
          </cell>
          <cell r="F175" t="str">
            <v>04 09</v>
          </cell>
        </row>
        <row r="176">
          <cell r="E176" t="str">
            <v>moniecki</v>
          </cell>
          <cell r="F176" t="str">
            <v>20 08</v>
          </cell>
        </row>
        <row r="177">
          <cell r="E177" t="str">
            <v>mrągowski</v>
          </cell>
          <cell r="F177" t="str">
            <v>28 10</v>
          </cell>
        </row>
        <row r="178">
          <cell r="E178" t="str">
            <v>m. Mysłowice</v>
          </cell>
          <cell r="F178" t="str">
            <v>24 70</v>
          </cell>
        </row>
        <row r="179">
          <cell r="E179" t="str">
            <v>myszkowski</v>
          </cell>
          <cell r="F179" t="str">
            <v>24 09</v>
          </cell>
        </row>
        <row r="180">
          <cell r="E180" t="str">
            <v>myślenicki</v>
          </cell>
          <cell r="F180" t="str">
            <v>12 09</v>
          </cell>
        </row>
        <row r="181">
          <cell r="E181" t="str">
            <v>myśliborski</v>
          </cell>
          <cell r="F181" t="str">
            <v>32 10</v>
          </cell>
        </row>
        <row r="182">
          <cell r="E182" t="str">
            <v>nakielski</v>
          </cell>
          <cell r="F182" t="str">
            <v>04 10</v>
          </cell>
        </row>
        <row r="183">
          <cell r="E183" t="str">
            <v>namysłowski</v>
          </cell>
          <cell r="F183" t="str">
            <v>16 06</v>
          </cell>
        </row>
        <row r="184">
          <cell r="E184" t="str">
            <v>nidzicki</v>
          </cell>
          <cell r="F184" t="str">
            <v>28 11</v>
          </cell>
        </row>
        <row r="185">
          <cell r="E185" t="str">
            <v>niżański</v>
          </cell>
          <cell r="F185" t="str">
            <v>18 12</v>
          </cell>
        </row>
        <row r="186">
          <cell r="E186" t="str">
            <v>nowodworski (gdański)</v>
          </cell>
          <cell r="F186" t="str">
            <v>22 10</v>
          </cell>
        </row>
        <row r="187">
          <cell r="E187" t="str">
            <v>nowodworski (mazowiecki)</v>
          </cell>
          <cell r="F187" t="str">
            <v>14 14</v>
          </cell>
        </row>
        <row r="188">
          <cell r="E188" t="str">
            <v>nowomiejski</v>
          </cell>
          <cell r="F188" t="str">
            <v>28 12</v>
          </cell>
        </row>
        <row r="189">
          <cell r="E189" t="str">
            <v>nowosądecki</v>
          </cell>
          <cell r="F189" t="str">
            <v>12 10</v>
          </cell>
        </row>
        <row r="190">
          <cell r="E190" t="str">
            <v>nowosolski</v>
          </cell>
          <cell r="F190" t="str">
            <v>08 04</v>
          </cell>
        </row>
        <row r="191">
          <cell r="E191" t="str">
            <v>nowotarski</v>
          </cell>
          <cell r="F191" t="str">
            <v>12 11</v>
          </cell>
        </row>
        <row r="192">
          <cell r="E192" t="str">
            <v>nowotomyski</v>
          </cell>
          <cell r="F192" t="str">
            <v>30 15</v>
          </cell>
        </row>
        <row r="193">
          <cell r="E193" t="str">
            <v>m. Nowy Sącz</v>
          </cell>
          <cell r="F193" t="str">
            <v>12 62</v>
          </cell>
        </row>
        <row r="194">
          <cell r="E194" t="str">
            <v>nyski</v>
          </cell>
          <cell r="F194" t="str">
            <v>16 07</v>
          </cell>
        </row>
        <row r="195">
          <cell r="E195" t="str">
            <v>obornicki</v>
          </cell>
          <cell r="F195" t="str">
            <v>30 16</v>
          </cell>
        </row>
        <row r="196">
          <cell r="E196" t="str">
            <v>olecki</v>
          </cell>
          <cell r="F196" t="str">
            <v>28 13</v>
          </cell>
        </row>
        <row r="197">
          <cell r="E197" t="str">
            <v>oleski</v>
          </cell>
          <cell r="F197" t="str">
            <v>16 08</v>
          </cell>
        </row>
        <row r="198">
          <cell r="E198" t="str">
            <v>oleśnicki</v>
          </cell>
          <cell r="F198" t="str">
            <v>02 14</v>
          </cell>
        </row>
        <row r="199">
          <cell r="E199" t="str">
            <v>olkuski</v>
          </cell>
          <cell r="F199" t="str">
            <v>12 12</v>
          </cell>
        </row>
        <row r="200">
          <cell r="E200" t="str">
            <v>m. Olsztyn</v>
          </cell>
          <cell r="F200" t="str">
            <v>28 62</v>
          </cell>
        </row>
        <row r="201">
          <cell r="E201" t="str">
            <v>olsztyński</v>
          </cell>
          <cell r="F201" t="str">
            <v>28 14</v>
          </cell>
        </row>
        <row r="202">
          <cell r="E202" t="str">
            <v>oławski</v>
          </cell>
          <cell r="F202" t="str">
            <v>02 15</v>
          </cell>
        </row>
        <row r="203">
          <cell r="E203" t="str">
            <v>opatowski</v>
          </cell>
          <cell r="F203" t="str">
            <v>26 06</v>
          </cell>
        </row>
        <row r="204">
          <cell r="E204" t="str">
            <v>opoczyński</v>
          </cell>
          <cell r="F204" t="str">
            <v>10 07</v>
          </cell>
        </row>
        <row r="205">
          <cell r="E205" t="str">
            <v>m. Opole</v>
          </cell>
          <cell r="F205" t="str">
            <v>16 61</v>
          </cell>
        </row>
        <row r="206">
          <cell r="E206" t="str">
            <v>opolski (lubelski)</v>
          </cell>
          <cell r="F206" t="str">
            <v>06 12</v>
          </cell>
        </row>
        <row r="207">
          <cell r="E207" t="str">
            <v>opolski (śląski)</v>
          </cell>
          <cell r="F207" t="str">
            <v>16 09</v>
          </cell>
        </row>
        <row r="208">
          <cell r="E208" t="str">
            <v>ostrołęcki</v>
          </cell>
          <cell r="F208" t="str">
            <v>14 15</v>
          </cell>
        </row>
        <row r="209">
          <cell r="E209" t="str">
            <v>m. Ostrołęka</v>
          </cell>
          <cell r="F209" t="str">
            <v>14 61</v>
          </cell>
        </row>
        <row r="210">
          <cell r="E210" t="str">
            <v>ostrowiecki</v>
          </cell>
          <cell r="F210" t="str">
            <v>26 07</v>
          </cell>
        </row>
        <row r="211">
          <cell r="E211" t="str">
            <v>ostrowski (mazowiecki)</v>
          </cell>
          <cell r="F211" t="str">
            <v>14 16</v>
          </cell>
        </row>
        <row r="212">
          <cell r="E212" t="str">
            <v>ostrowski (wielkopolski)</v>
          </cell>
          <cell r="F212" t="str">
            <v>30 17</v>
          </cell>
        </row>
        <row r="213">
          <cell r="E213" t="str">
            <v>ostródzki</v>
          </cell>
          <cell r="F213" t="str">
            <v>28 15</v>
          </cell>
        </row>
        <row r="214">
          <cell r="E214" t="str">
            <v>ostrzeszowski</v>
          </cell>
          <cell r="F214" t="str">
            <v>30 18</v>
          </cell>
        </row>
        <row r="215">
          <cell r="E215" t="str">
            <v>oświęcimski</v>
          </cell>
          <cell r="F215" t="str">
            <v>12 13</v>
          </cell>
        </row>
        <row r="216">
          <cell r="E216" t="str">
            <v>otwocki</v>
          </cell>
          <cell r="F216" t="str">
            <v>14 17</v>
          </cell>
        </row>
        <row r="217">
          <cell r="E217" t="str">
            <v>pabianicki</v>
          </cell>
          <cell r="F217" t="str">
            <v>10 08</v>
          </cell>
        </row>
        <row r="218">
          <cell r="E218" t="str">
            <v>pajęczański</v>
          </cell>
          <cell r="F218" t="str">
            <v>10 09</v>
          </cell>
        </row>
        <row r="219">
          <cell r="E219" t="str">
            <v>parczewski</v>
          </cell>
          <cell r="F219" t="str">
            <v>06 13</v>
          </cell>
        </row>
        <row r="220">
          <cell r="E220" t="str">
            <v>piaseczyński</v>
          </cell>
          <cell r="F220" t="str">
            <v>14 18</v>
          </cell>
        </row>
        <row r="221">
          <cell r="E221" t="str">
            <v>m. Piekary Śląskie</v>
          </cell>
          <cell r="F221" t="str">
            <v>24 71</v>
          </cell>
        </row>
        <row r="222">
          <cell r="E222" t="str">
            <v>pilski</v>
          </cell>
          <cell r="F222" t="str">
            <v>30 19</v>
          </cell>
        </row>
        <row r="223">
          <cell r="E223" t="str">
            <v>pińczowski</v>
          </cell>
          <cell r="F223" t="str">
            <v>26 08</v>
          </cell>
        </row>
        <row r="224">
          <cell r="E224" t="str">
            <v>piotrkowski</v>
          </cell>
          <cell r="F224" t="str">
            <v>10 10</v>
          </cell>
        </row>
        <row r="225">
          <cell r="E225" t="str">
            <v>m. Piotrków Trybunalski</v>
          </cell>
          <cell r="F225" t="str">
            <v>10 62</v>
          </cell>
        </row>
        <row r="226">
          <cell r="E226" t="str">
            <v>piski</v>
          </cell>
          <cell r="F226" t="str">
            <v>28 16</v>
          </cell>
        </row>
        <row r="227">
          <cell r="E227" t="str">
            <v>pleszewski</v>
          </cell>
          <cell r="F227" t="str">
            <v>30 20</v>
          </cell>
        </row>
        <row r="228">
          <cell r="E228" t="str">
            <v>m. Płock</v>
          </cell>
          <cell r="F228" t="str">
            <v>14 62</v>
          </cell>
        </row>
        <row r="229">
          <cell r="E229" t="str">
            <v>płocki</v>
          </cell>
          <cell r="F229" t="str">
            <v>14 19</v>
          </cell>
        </row>
        <row r="230">
          <cell r="E230" t="str">
            <v>płoński</v>
          </cell>
          <cell r="F230" t="str">
            <v>14 20</v>
          </cell>
        </row>
        <row r="231">
          <cell r="E231" t="str">
            <v>poddębicki</v>
          </cell>
          <cell r="F231" t="str">
            <v>10 11</v>
          </cell>
        </row>
        <row r="232">
          <cell r="E232" t="str">
            <v>policki</v>
          </cell>
          <cell r="F232" t="str">
            <v>32 11</v>
          </cell>
        </row>
        <row r="233">
          <cell r="E233" t="str">
            <v>polkowicki</v>
          </cell>
          <cell r="F233" t="str">
            <v>02 16</v>
          </cell>
        </row>
        <row r="234">
          <cell r="E234" t="str">
            <v>m. Poznań</v>
          </cell>
          <cell r="F234" t="str">
            <v>30 64</v>
          </cell>
        </row>
        <row r="235">
          <cell r="E235" t="str">
            <v>poznański</v>
          </cell>
          <cell r="F235" t="str">
            <v>30 21</v>
          </cell>
        </row>
        <row r="236">
          <cell r="E236" t="str">
            <v>proszowicki</v>
          </cell>
          <cell r="F236" t="str">
            <v>12 14</v>
          </cell>
        </row>
        <row r="237">
          <cell r="E237" t="str">
            <v>prudnicki</v>
          </cell>
          <cell r="F237" t="str">
            <v>16 10</v>
          </cell>
        </row>
        <row r="238">
          <cell r="E238" t="str">
            <v>pruszkowski</v>
          </cell>
          <cell r="F238" t="str">
            <v>14 21</v>
          </cell>
        </row>
        <row r="239">
          <cell r="E239" t="str">
            <v>przasnyski</v>
          </cell>
          <cell r="F239" t="str">
            <v>14 22</v>
          </cell>
        </row>
        <row r="240">
          <cell r="E240" t="str">
            <v>przemyski</v>
          </cell>
          <cell r="F240" t="str">
            <v>18 13</v>
          </cell>
        </row>
        <row r="241">
          <cell r="E241" t="str">
            <v>m. Przemyśl</v>
          </cell>
          <cell r="F241" t="str">
            <v>18 62</v>
          </cell>
        </row>
        <row r="242">
          <cell r="E242" t="str">
            <v>przeworski</v>
          </cell>
          <cell r="F242" t="str">
            <v>18 14</v>
          </cell>
        </row>
        <row r="243">
          <cell r="E243" t="str">
            <v>przysuski</v>
          </cell>
          <cell r="F243" t="str">
            <v>14 23</v>
          </cell>
        </row>
        <row r="244">
          <cell r="E244" t="str">
            <v>pszczyński</v>
          </cell>
          <cell r="F244" t="str">
            <v>24 10</v>
          </cell>
        </row>
        <row r="245">
          <cell r="E245" t="str">
            <v>pucki</v>
          </cell>
          <cell r="F245" t="str">
            <v>22 11</v>
          </cell>
        </row>
        <row r="246">
          <cell r="E246" t="str">
            <v>puławski</v>
          </cell>
          <cell r="F246" t="str">
            <v>06 14</v>
          </cell>
        </row>
        <row r="247">
          <cell r="E247" t="str">
            <v>pułtuski</v>
          </cell>
          <cell r="F247" t="str">
            <v>14 24</v>
          </cell>
        </row>
        <row r="248">
          <cell r="E248" t="str">
            <v>pyrzycki</v>
          </cell>
          <cell r="F248" t="str">
            <v>32 12</v>
          </cell>
        </row>
        <row r="249">
          <cell r="E249" t="str">
            <v>raciborski</v>
          </cell>
          <cell r="F249" t="str">
            <v>24 11</v>
          </cell>
        </row>
        <row r="250">
          <cell r="E250" t="str">
            <v>m. Radom</v>
          </cell>
          <cell r="F250" t="str">
            <v>14 63</v>
          </cell>
        </row>
        <row r="251">
          <cell r="E251" t="str">
            <v>radomski</v>
          </cell>
          <cell r="F251" t="str">
            <v>14 25</v>
          </cell>
        </row>
        <row r="252">
          <cell r="E252" t="str">
            <v>radomszczański</v>
          </cell>
          <cell r="F252" t="str">
            <v>10 12</v>
          </cell>
        </row>
        <row r="253">
          <cell r="E253" t="str">
            <v>radziejowski</v>
          </cell>
          <cell r="F253" t="str">
            <v>04 11</v>
          </cell>
        </row>
        <row r="254">
          <cell r="E254" t="str">
            <v>radzyński</v>
          </cell>
          <cell r="F254" t="str">
            <v>06 15</v>
          </cell>
        </row>
        <row r="255">
          <cell r="E255" t="str">
            <v>rawicki</v>
          </cell>
          <cell r="F255" t="str">
            <v>30 22</v>
          </cell>
        </row>
        <row r="256">
          <cell r="E256" t="str">
            <v>rawski</v>
          </cell>
          <cell r="F256" t="str">
            <v>10 13</v>
          </cell>
        </row>
        <row r="257">
          <cell r="E257" t="str">
            <v>ropczycko-sędziszowski</v>
          </cell>
          <cell r="F257" t="str">
            <v>18 15</v>
          </cell>
        </row>
        <row r="258">
          <cell r="E258" t="str">
            <v>m. Ruda Śląska</v>
          </cell>
          <cell r="F258" t="str">
            <v>24 72</v>
          </cell>
        </row>
        <row r="259">
          <cell r="E259" t="str">
            <v>rybnicki</v>
          </cell>
          <cell r="F259" t="str">
            <v>24 12</v>
          </cell>
        </row>
        <row r="260">
          <cell r="E260" t="str">
            <v>m. Rybnik</v>
          </cell>
          <cell r="F260" t="str">
            <v>24 73</v>
          </cell>
        </row>
        <row r="261">
          <cell r="E261" t="str">
            <v>rycki</v>
          </cell>
          <cell r="F261" t="str">
            <v>06 16</v>
          </cell>
        </row>
        <row r="262">
          <cell r="E262" t="str">
            <v>rypiński</v>
          </cell>
          <cell r="F262" t="str">
            <v>04 12</v>
          </cell>
        </row>
        <row r="263">
          <cell r="E263" t="str">
            <v>rzeszowski</v>
          </cell>
          <cell r="F263" t="str">
            <v>18 16</v>
          </cell>
        </row>
        <row r="264">
          <cell r="E264" t="str">
            <v>m. Rzeszów</v>
          </cell>
          <cell r="F264" t="str">
            <v>18 63</v>
          </cell>
        </row>
        <row r="265">
          <cell r="E265" t="str">
            <v>sandomierski</v>
          </cell>
          <cell r="F265" t="str">
            <v>26 09</v>
          </cell>
        </row>
        <row r="266">
          <cell r="E266" t="str">
            <v>sanocki</v>
          </cell>
          <cell r="F266" t="str">
            <v>18 17</v>
          </cell>
        </row>
        <row r="267">
          <cell r="E267" t="str">
            <v>sejneński</v>
          </cell>
          <cell r="F267" t="str">
            <v>20 09</v>
          </cell>
        </row>
        <row r="268">
          <cell r="E268" t="str">
            <v>sępoleński</v>
          </cell>
          <cell r="F268" t="str">
            <v>04 13</v>
          </cell>
        </row>
        <row r="269">
          <cell r="E269" t="str">
            <v>m. Siedlce</v>
          </cell>
          <cell r="F269" t="str">
            <v>14 64</v>
          </cell>
        </row>
        <row r="270">
          <cell r="E270" t="str">
            <v>siedlecki</v>
          </cell>
          <cell r="F270" t="str">
            <v>14 26</v>
          </cell>
        </row>
        <row r="271">
          <cell r="E271" t="str">
            <v>m. Siemianowice Śląskie</v>
          </cell>
          <cell r="F271" t="str">
            <v>24 74</v>
          </cell>
        </row>
        <row r="272">
          <cell r="E272" t="str">
            <v>siemiatycki</v>
          </cell>
          <cell r="F272" t="str">
            <v>20 10</v>
          </cell>
        </row>
        <row r="273">
          <cell r="E273" t="str">
            <v>sieradzki</v>
          </cell>
          <cell r="F273" t="str">
            <v>10 14</v>
          </cell>
        </row>
        <row r="274">
          <cell r="E274" t="str">
            <v>sierpecki</v>
          </cell>
          <cell r="F274" t="str">
            <v>14 27</v>
          </cell>
        </row>
        <row r="275">
          <cell r="E275" t="str">
            <v>skarżyski</v>
          </cell>
          <cell r="F275" t="str">
            <v>26 10</v>
          </cell>
        </row>
        <row r="276">
          <cell r="E276" t="str">
            <v>m. Skierniewice</v>
          </cell>
          <cell r="F276" t="str">
            <v>10 63</v>
          </cell>
        </row>
        <row r="277">
          <cell r="E277" t="str">
            <v>skierniewicki</v>
          </cell>
          <cell r="F277" t="str">
            <v>10 15</v>
          </cell>
        </row>
        <row r="278">
          <cell r="E278" t="str">
            <v>sławieński</v>
          </cell>
          <cell r="F278" t="str">
            <v>32 13</v>
          </cell>
        </row>
        <row r="279">
          <cell r="E279" t="str">
            <v>słubicki</v>
          </cell>
          <cell r="F279" t="str">
            <v>08 05</v>
          </cell>
        </row>
        <row r="280">
          <cell r="E280" t="str">
            <v>słupecki</v>
          </cell>
          <cell r="F280" t="str">
            <v>30 23</v>
          </cell>
        </row>
        <row r="281">
          <cell r="E281" t="str">
            <v>m. Słupsk</v>
          </cell>
          <cell r="F281" t="str">
            <v>22 63</v>
          </cell>
        </row>
        <row r="282">
          <cell r="E282" t="str">
            <v>słupski</v>
          </cell>
          <cell r="F282" t="str">
            <v>22 12</v>
          </cell>
        </row>
        <row r="283">
          <cell r="E283" t="str">
            <v>sochaczewski</v>
          </cell>
          <cell r="F283" t="str">
            <v>14 28</v>
          </cell>
        </row>
        <row r="284">
          <cell r="E284" t="str">
            <v>sokołowski</v>
          </cell>
          <cell r="F284" t="str">
            <v>14 29</v>
          </cell>
        </row>
        <row r="285">
          <cell r="E285" t="str">
            <v>sokólski</v>
          </cell>
          <cell r="F285" t="str">
            <v>20 11</v>
          </cell>
        </row>
        <row r="286">
          <cell r="E286" t="str">
            <v>m. Sopot</v>
          </cell>
          <cell r="F286" t="str">
            <v>22 64</v>
          </cell>
        </row>
        <row r="287">
          <cell r="E287" t="str">
            <v>m. Sosnowiec</v>
          </cell>
          <cell r="F287" t="str">
            <v>24 75</v>
          </cell>
        </row>
        <row r="288">
          <cell r="E288" t="str">
            <v>stalowowolski</v>
          </cell>
          <cell r="F288" t="str">
            <v>18 18</v>
          </cell>
        </row>
        <row r="289">
          <cell r="E289" t="str">
            <v>starachowicki</v>
          </cell>
          <cell r="F289" t="str">
            <v>26 11</v>
          </cell>
        </row>
        <row r="290">
          <cell r="E290" t="str">
            <v>stargardzki</v>
          </cell>
          <cell r="F290" t="str">
            <v>32 14</v>
          </cell>
        </row>
        <row r="291">
          <cell r="E291" t="str">
            <v>starogardzki</v>
          </cell>
          <cell r="F291" t="str">
            <v>22 13</v>
          </cell>
        </row>
        <row r="292">
          <cell r="E292" t="str">
            <v>staszowski</v>
          </cell>
          <cell r="F292" t="str">
            <v>26 12</v>
          </cell>
        </row>
        <row r="293">
          <cell r="E293" t="str">
            <v>strzelecki</v>
          </cell>
          <cell r="F293" t="str">
            <v>16 11</v>
          </cell>
        </row>
        <row r="294">
          <cell r="E294" t="str">
            <v>strzelecko-drezdenecki</v>
          </cell>
          <cell r="F294" t="str">
            <v>08 06</v>
          </cell>
        </row>
        <row r="295">
          <cell r="E295" t="str">
            <v>strzeliński</v>
          </cell>
          <cell r="F295" t="str">
            <v>02 17</v>
          </cell>
        </row>
        <row r="296">
          <cell r="E296" t="str">
            <v>strzyżowski</v>
          </cell>
          <cell r="F296" t="str">
            <v>18 19</v>
          </cell>
        </row>
        <row r="297">
          <cell r="E297" t="str">
            <v>sulęciński</v>
          </cell>
          <cell r="F297" t="str">
            <v>08 07</v>
          </cell>
        </row>
        <row r="298">
          <cell r="E298" t="str">
            <v>suski</v>
          </cell>
          <cell r="F298" t="str">
            <v>12 15</v>
          </cell>
        </row>
        <row r="299">
          <cell r="E299" t="str">
            <v>suwalski</v>
          </cell>
          <cell r="F299" t="str">
            <v>20 12</v>
          </cell>
        </row>
        <row r="300">
          <cell r="E300" t="str">
            <v>m. Suwałki</v>
          </cell>
          <cell r="F300" t="str">
            <v>20 63</v>
          </cell>
        </row>
        <row r="301">
          <cell r="E301" t="str">
            <v>szamotulski</v>
          </cell>
          <cell r="F301" t="str">
            <v>30 24</v>
          </cell>
        </row>
        <row r="302">
          <cell r="E302" t="str">
            <v>m. Szczecin</v>
          </cell>
          <cell r="F302" t="str">
            <v>32 62</v>
          </cell>
        </row>
        <row r="303">
          <cell r="E303" t="str">
            <v>szczecinecki</v>
          </cell>
          <cell r="F303" t="str">
            <v>32 15</v>
          </cell>
        </row>
        <row r="304">
          <cell r="E304" t="str">
            <v>szczycieński</v>
          </cell>
          <cell r="F304" t="str">
            <v>28 17</v>
          </cell>
        </row>
        <row r="305">
          <cell r="E305" t="str">
            <v>sztumski</v>
          </cell>
          <cell r="F305" t="str">
            <v>22 16</v>
          </cell>
        </row>
        <row r="306">
          <cell r="E306" t="str">
            <v>szydłowiecki</v>
          </cell>
          <cell r="F306" t="str">
            <v>14 30</v>
          </cell>
        </row>
        <row r="307">
          <cell r="E307" t="str">
            <v>średzki (śląski)</v>
          </cell>
          <cell r="F307" t="str">
            <v>02 18</v>
          </cell>
        </row>
        <row r="308">
          <cell r="E308" t="str">
            <v>średzki (wielkopolski)</v>
          </cell>
          <cell r="F308" t="str">
            <v>30 25</v>
          </cell>
        </row>
        <row r="309">
          <cell r="E309" t="str">
            <v>śremski</v>
          </cell>
          <cell r="F309" t="str">
            <v>30 26</v>
          </cell>
        </row>
        <row r="310">
          <cell r="E310" t="str">
            <v>świdnicki (lubelski)</v>
          </cell>
          <cell r="F310" t="str">
            <v>06 17</v>
          </cell>
        </row>
        <row r="311">
          <cell r="E311" t="str">
            <v>świdnicki (śląski)</v>
          </cell>
          <cell r="F311" t="str">
            <v>02 19</v>
          </cell>
        </row>
        <row r="312">
          <cell r="E312" t="str">
            <v>świdwiński</v>
          </cell>
          <cell r="F312" t="str">
            <v>32 16</v>
          </cell>
        </row>
        <row r="313">
          <cell r="E313" t="str">
            <v>świebodziński</v>
          </cell>
          <cell r="F313" t="str">
            <v>08 08</v>
          </cell>
        </row>
        <row r="314">
          <cell r="E314" t="str">
            <v>świecki</v>
          </cell>
          <cell r="F314" t="str">
            <v>04 14</v>
          </cell>
        </row>
        <row r="315">
          <cell r="E315" t="str">
            <v>m. Świętochłowice</v>
          </cell>
          <cell r="F315" t="str">
            <v>24 76</v>
          </cell>
        </row>
        <row r="316">
          <cell r="E316" t="str">
            <v>m. Świnoujście</v>
          </cell>
          <cell r="F316" t="str">
            <v>32 63</v>
          </cell>
        </row>
        <row r="317">
          <cell r="E317" t="str">
            <v>m. Tarnobrzeg</v>
          </cell>
          <cell r="F317" t="str">
            <v>18 64</v>
          </cell>
        </row>
        <row r="318">
          <cell r="E318" t="str">
            <v>tarnobrzeski</v>
          </cell>
          <cell r="F318" t="str">
            <v>18 20</v>
          </cell>
        </row>
        <row r="319">
          <cell r="E319" t="str">
            <v>tarnogórski</v>
          </cell>
          <cell r="F319" t="str">
            <v>24 13</v>
          </cell>
        </row>
        <row r="320">
          <cell r="E320" t="str">
            <v>tarnowski</v>
          </cell>
          <cell r="F320" t="str">
            <v>12 16</v>
          </cell>
        </row>
        <row r="321">
          <cell r="E321" t="str">
            <v>m. Tarnów</v>
          </cell>
          <cell r="F321" t="str">
            <v>12 63</v>
          </cell>
        </row>
        <row r="322">
          <cell r="E322" t="str">
            <v>tatrzański</v>
          </cell>
          <cell r="F322" t="str">
            <v>12 17</v>
          </cell>
        </row>
        <row r="323">
          <cell r="E323" t="str">
            <v>tczewski</v>
          </cell>
          <cell r="F323" t="str">
            <v>22 14</v>
          </cell>
        </row>
        <row r="324">
          <cell r="E324" t="str">
            <v>tomaszowski (lubelski)</v>
          </cell>
          <cell r="F324" t="str">
            <v>06 18</v>
          </cell>
        </row>
        <row r="325">
          <cell r="E325" t="str">
            <v>tomaszowski (mazowiecki)</v>
          </cell>
          <cell r="F325" t="str">
            <v>10 16</v>
          </cell>
        </row>
        <row r="326">
          <cell r="E326" t="str">
            <v>m. Toruń</v>
          </cell>
          <cell r="F326" t="str">
            <v>04 63</v>
          </cell>
        </row>
        <row r="327">
          <cell r="E327" t="str">
            <v>toruński</v>
          </cell>
          <cell r="F327" t="str">
            <v>04 15</v>
          </cell>
        </row>
        <row r="328">
          <cell r="E328" t="str">
            <v>trzebnicki</v>
          </cell>
          <cell r="F328" t="str">
            <v>02 20</v>
          </cell>
        </row>
        <row r="329">
          <cell r="E329" t="str">
            <v>tucholski</v>
          </cell>
          <cell r="F329" t="str">
            <v>04 16</v>
          </cell>
        </row>
        <row r="330">
          <cell r="E330" t="str">
            <v>turecki</v>
          </cell>
          <cell r="F330" t="str">
            <v>30 27</v>
          </cell>
        </row>
        <row r="331">
          <cell r="E331" t="str">
            <v>m. Tychy</v>
          </cell>
          <cell r="F331" t="str">
            <v>24 77</v>
          </cell>
        </row>
        <row r="332">
          <cell r="E332" t="str">
            <v>tyski</v>
          </cell>
          <cell r="F332" t="str">
            <v>24 14</v>
          </cell>
        </row>
        <row r="333">
          <cell r="E333" t="str">
            <v>wadowicki</v>
          </cell>
          <cell r="F333" t="str">
            <v>12 18</v>
          </cell>
        </row>
        <row r="334">
          <cell r="E334" t="str">
            <v>wałbrzyski</v>
          </cell>
          <cell r="F334" t="str">
            <v>02 21</v>
          </cell>
        </row>
        <row r="335">
          <cell r="E335" t="str">
            <v>wałecki</v>
          </cell>
          <cell r="F335" t="str">
            <v>32 17</v>
          </cell>
        </row>
        <row r="336">
          <cell r="E336" t="str">
            <v>m. Warszawa</v>
          </cell>
          <cell r="F336" t="str">
            <v>14 65</v>
          </cell>
        </row>
        <row r="337">
          <cell r="E337" t="str">
            <v>warszawski zachodni</v>
          </cell>
          <cell r="F337" t="str">
            <v>14 32</v>
          </cell>
        </row>
        <row r="338">
          <cell r="E338" t="str">
            <v>wąbrzeski</v>
          </cell>
          <cell r="F338" t="str">
            <v>04 17</v>
          </cell>
        </row>
        <row r="339">
          <cell r="E339" t="str">
            <v>wągrowiecki</v>
          </cell>
          <cell r="F339" t="str">
            <v>30 28</v>
          </cell>
        </row>
        <row r="340">
          <cell r="E340" t="str">
            <v>wejherowski</v>
          </cell>
          <cell r="F340" t="str">
            <v>22 15</v>
          </cell>
        </row>
        <row r="341">
          <cell r="E341" t="str">
            <v>węgorzewski</v>
          </cell>
          <cell r="F341" t="str">
            <v>28 19</v>
          </cell>
        </row>
        <row r="342">
          <cell r="E342" t="str">
            <v>węgrowski</v>
          </cell>
          <cell r="F342" t="str">
            <v>14 33</v>
          </cell>
        </row>
        <row r="343">
          <cell r="E343" t="str">
            <v>wielicki</v>
          </cell>
          <cell r="F343" t="str">
            <v>12 19</v>
          </cell>
        </row>
        <row r="344">
          <cell r="E344" t="str">
            <v>wieluński</v>
          </cell>
          <cell r="F344" t="str">
            <v>10 17</v>
          </cell>
        </row>
        <row r="345">
          <cell r="E345" t="str">
            <v>wieruszowski</v>
          </cell>
          <cell r="F345" t="str">
            <v>10 18</v>
          </cell>
        </row>
        <row r="346">
          <cell r="E346" t="str">
            <v>m. Włocławek</v>
          </cell>
          <cell r="F346" t="str">
            <v>04 64</v>
          </cell>
        </row>
        <row r="347">
          <cell r="E347" t="str">
            <v>włocławski</v>
          </cell>
          <cell r="F347" t="str">
            <v>04 18</v>
          </cell>
        </row>
        <row r="348">
          <cell r="E348" t="str">
            <v>włodawski</v>
          </cell>
          <cell r="F348" t="str">
            <v>06 19</v>
          </cell>
        </row>
        <row r="349">
          <cell r="E349" t="str">
            <v>włoszczowski</v>
          </cell>
          <cell r="F349" t="str">
            <v>26 13</v>
          </cell>
        </row>
        <row r="350">
          <cell r="E350" t="str">
            <v>wodzisławski</v>
          </cell>
          <cell r="F350" t="str">
            <v>24 15</v>
          </cell>
        </row>
        <row r="351">
          <cell r="E351" t="str">
            <v>wolsztyński</v>
          </cell>
          <cell r="F351" t="str">
            <v>30 29</v>
          </cell>
        </row>
        <row r="352">
          <cell r="E352" t="str">
            <v>wołomiński</v>
          </cell>
          <cell r="F352" t="str">
            <v>14 34</v>
          </cell>
        </row>
        <row r="353">
          <cell r="E353" t="str">
            <v>wołowski</v>
          </cell>
          <cell r="F353" t="str">
            <v>02 22</v>
          </cell>
        </row>
        <row r="354">
          <cell r="E354" t="str">
            <v>m. Wrocław</v>
          </cell>
          <cell r="F354" t="str">
            <v>02 64</v>
          </cell>
        </row>
        <row r="355">
          <cell r="E355" t="str">
            <v>wrocławski</v>
          </cell>
          <cell r="F355" t="str">
            <v>02 23</v>
          </cell>
        </row>
        <row r="356">
          <cell r="E356" t="str">
            <v>wrzesiński</v>
          </cell>
          <cell r="F356" t="str">
            <v>30 30</v>
          </cell>
        </row>
        <row r="357">
          <cell r="E357" t="str">
            <v>wschowski</v>
          </cell>
          <cell r="F357" t="str">
            <v>08 12</v>
          </cell>
        </row>
        <row r="358">
          <cell r="E358" t="str">
            <v>wysokomazowiecki</v>
          </cell>
          <cell r="F358" t="str">
            <v>20 13</v>
          </cell>
        </row>
        <row r="359">
          <cell r="E359" t="str">
            <v>wyszkowski</v>
          </cell>
          <cell r="F359" t="str">
            <v>14 35</v>
          </cell>
        </row>
        <row r="360">
          <cell r="E360" t="str">
            <v>m. Zabrze</v>
          </cell>
          <cell r="F360" t="str">
            <v>24 78</v>
          </cell>
        </row>
        <row r="361">
          <cell r="E361" t="str">
            <v>zambrowski</v>
          </cell>
          <cell r="F361" t="str">
            <v>20 14</v>
          </cell>
        </row>
        <row r="362">
          <cell r="E362" t="str">
            <v>zamojski</v>
          </cell>
          <cell r="F362" t="str">
            <v>06 20</v>
          </cell>
        </row>
        <row r="363">
          <cell r="E363" t="str">
            <v>m. Zamość</v>
          </cell>
          <cell r="F363" t="str">
            <v>06 64</v>
          </cell>
        </row>
        <row r="364">
          <cell r="E364" t="str">
            <v>zawierciański</v>
          </cell>
          <cell r="F364" t="str">
            <v>24 16</v>
          </cell>
        </row>
        <row r="365">
          <cell r="E365" t="str">
            <v>ząbkowicki</v>
          </cell>
          <cell r="F365" t="str">
            <v>02 24</v>
          </cell>
        </row>
        <row r="366">
          <cell r="E366" t="str">
            <v>zduńskowolski</v>
          </cell>
          <cell r="F366" t="str">
            <v>10 19</v>
          </cell>
        </row>
        <row r="367">
          <cell r="E367" t="str">
            <v>zgierski</v>
          </cell>
          <cell r="F367" t="str">
            <v>10 20</v>
          </cell>
        </row>
        <row r="368">
          <cell r="E368" t="str">
            <v>zgorzelecki</v>
          </cell>
          <cell r="F368" t="str">
            <v>02 25</v>
          </cell>
        </row>
        <row r="369">
          <cell r="E369" t="str">
            <v>m. Zielona Góra</v>
          </cell>
          <cell r="F369" t="str">
            <v>08 62</v>
          </cell>
        </row>
        <row r="370">
          <cell r="E370" t="str">
            <v>zielonogórski</v>
          </cell>
          <cell r="F370" t="str">
            <v>08 09</v>
          </cell>
        </row>
        <row r="371">
          <cell r="E371" t="str">
            <v>złotoryjski</v>
          </cell>
          <cell r="F371" t="str">
            <v>02 26</v>
          </cell>
        </row>
        <row r="372">
          <cell r="E372" t="str">
            <v>złotowski</v>
          </cell>
          <cell r="F372" t="str">
            <v>30 31</v>
          </cell>
        </row>
        <row r="373">
          <cell r="E373" t="str">
            <v>zwoleński</v>
          </cell>
          <cell r="F373" t="str">
            <v>14 36</v>
          </cell>
        </row>
        <row r="374">
          <cell r="E374" t="str">
            <v>żagański</v>
          </cell>
          <cell r="F374" t="str">
            <v>08 10</v>
          </cell>
        </row>
        <row r="375">
          <cell r="E375" t="str">
            <v>żarski</v>
          </cell>
          <cell r="F375" t="str">
            <v>08 11</v>
          </cell>
        </row>
        <row r="376">
          <cell r="E376" t="str">
            <v>żniński</v>
          </cell>
          <cell r="F376" t="str">
            <v>04 19</v>
          </cell>
        </row>
        <row r="377">
          <cell r="E377" t="str">
            <v>m. Żory</v>
          </cell>
          <cell r="F377" t="str">
            <v>24 79</v>
          </cell>
        </row>
        <row r="378">
          <cell r="E378" t="str">
            <v>żuromiński</v>
          </cell>
          <cell r="F378" t="str">
            <v>14 37</v>
          </cell>
        </row>
        <row r="379">
          <cell r="E379" t="str">
            <v>żyrardowski</v>
          </cell>
          <cell r="F379" t="str">
            <v>14 38</v>
          </cell>
        </row>
        <row r="380">
          <cell r="E380" t="str">
            <v>żywiecki</v>
          </cell>
          <cell r="F380" t="str">
            <v>24 17</v>
          </cell>
        </row>
      </sheetData>
      <sheetData sheetId="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sheetName val="Kryteria "/>
      <sheetName val="RPZ"/>
      <sheetName val="Projekt_pozakonkursowy_geriatri"/>
      <sheetName val="Planowane działania"/>
      <sheetName val="ZAŁ. 1"/>
    </sheetNames>
    <sheetDataSet>
      <sheetData sheetId="0">
        <row r="99">
          <cell r="K99" t="str">
            <v>Program Operacyjny Wiedza, Edukacja, Rozwój</v>
          </cell>
        </row>
        <row r="100">
          <cell r="K100" t="str">
            <v>Program Operacyjny Infrastruktura i Środowisko na lata 2014 - 2020</v>
          </cell>
        </row>
        <row r="101">
          <cell r="K101" t="str">
            <v>Regionalny Program Operacyjny Województwa Dolnośląskiego na lata 2014 - 2020</v>
          </cell>
        </row>
        <row r="102">
          <cell r="K102" t="str">
            <v>Regionalny Program Operacyjny Województwa Kujawsko-Pomorskiego na lata 2014 - 2020</v>
          </cell>
        </row>
        <row r="103">
          <cell r="K103" t="str">
            <v>Regionalny Program Operacyjny Województwa Lubelskiego na lata 2014 - 2020</v>
          </cell>
        </row>
        <row r="104">
          <cell r="K104" t="str">
            <v>Regionalny Program Operacyjny Województwa Lubuskiego na lata 2014 - 2020</v>
          </cell>
        </row>
        <row r="105">
          <cell r="K105" t="str">
            <v>Regionalny Program Operacyjny Województwa Łódzkiego na lata 2014 - 2020</v>
          </cell>
        </row>
        <row r="106">
          <cell r="K106" t="str">
            <v>Regionalny Program Operacyjny Województwa Małopolskiego na lata 2014 - 2020</v>
          </cell>
        </row>
        <row r="107">
          <cell r="K107" t="str">
            <v>Regionalny Program Operacyjny Województwa Mazowieckiego na lata 2014 - 2020</v>
          </cell>
        </row>
        <row r="108">
          <cell r="K108" t="str">
            <v>Regionalny Program Operacyjny Województwa Opolskiego na lata 2014 - 2020</v>
          </cell>
        </row>
        <row r="109">
          <cell r="K109" t="str">
            <v>Regionalny Program Operacyjny Województwa Podkarpackiego na lata 2014 - 2020</v>
          </cell>
        </row>
        <row r="110">
          <cell r="K110" t="str">
            <v>Regionalny Program Operacyjny Województwa Podlaskiego na lata 2014 - 2020</v>
          </cell>
        </row>
        <row r="111">
          <cell r="K111" t="str">
            <v>Regionalny Program Operacyjny Województwa Pomorskiego na lata 2014 - 2020</v>
          </cell>
        </row>
        <row r="112">
          <cell r="K112" t="str">
            <v>Regionalny Program Operacyjny Województwa Śląskiego na lata 2014 - 2020</v>
          </cell>
        </row>
        <row r="113">
          <cell r="K113" t="str">
            <v>Regionalny Program Operacyjny Województwa Świętokrzyskiego na lata 2014 - 2020</v>
          </cell>
        </row>
        <row r="114">
          <cell r="K114" t="str">
            <v>Regionalny Program Operacyjny Województwa Warmińsko-Mazurskiego na lata 2014 - 2020</v>
          </cell>
        </row>
        <row r="115">
          <cell r="K115" t="str">
            <v>Regionalny Program Operacyjny Województwa Wielkopolskiego na lata 2014 - 2020</v>
          </cell>
        </row>
        <row r="116">
          <cell r="K116" t="str">
            <v>Regionalny Program Operacyjny Województwa Zachodniopomorskiego na lata 2014 - 2020</v>
          </cell>
        </row>
      </sheetData>
      <sheetData sheetId="1"/>
      <sheetData sheetId="2"/>
      <sheetData sheetId="3"/>
      <sheetData sheetId="4"/>
      <sheetData sheetId="5"/>
      <sheetData sheetId="6"/>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249977111117893"/>
    <pageSetUpPr fitToPage="1"/>
  </sheetPr>
  <dimension ref="A1:N159"/>
  <sheetViews>
    <sheetView tabSelected="1" zoomScaleNormal="100" zoomScaleSheetLayoutView="100" workbookViewId="0">
      <selection activeCell="A2" sqref="A2:E2"/>
    </sheetView>
  </sheetViews>
  <sheetFormatPr defaultRowHeight="12.75"/>
  <cols>
    <col min="1" max="1" width="12.85546875" style="1" customWidth="1"/>
    <col min="2" max="2" width="14.28515625" style="1" customWidth="1"/>
    <col min="3" max="3" width="8.42578125" style="1" customWidth="1"/>
    <col min="4" max="6" width="11.85546875" style="1" customWidth="1"/>
    <col min="7" max="7" width="15" style="1" bestFit="1" customWidth="1"/>
    <col min="8" max="8" width="14.85546875" style="1" customWidth="1"/>
    <col min="9" max="9" width="9.5703125" style="1" customWidth="1"/>
    <col min="10" max="10" width="9.140625" style="1"/>
    <col min="11" max="15" width="9.140625" style="1" customWidth="1"/>
    <col min="16" max="16384" width="9.140625" style="1"/>
  </cols>
  <sheetData>
    <row r="1" spans="1:10" ht="45" customHeight="1">
      <c r="A1" s="290" t="s">
        <v>783</v>
      </c>
      <c r="B1" s="291"/>
      <c r="C1" s="291"/>
      <c r="D1" s="291"/>
      <c r="E1" s="291"/>
      <c r="F1" s="291"/>
      <c r="G1" s="291"/>
      <c r="H1" s="291"/>
      <c r="I1" s="291"/>
      <c r="J1" s="292"/>
    </row>
    <row r="2" spans="1:10" ht="30" customHeight="1" thickBot="1">
      <c r="A2" s="284" t="s">
        <v>161</v>
      </c>
      <c r="B2" s="285"/>
      <c r="C2" s="285"/>
      <c r="D2" s="285"/>
      <c r="E2" s="286"/>
      <c r="F2" s="287" t="s">
        <v>765</v>
      </c>
      <c r="G2" s="288"/>
      <c r="H2" s="288"/>
      <c r="I2" s="288"/>
      <c r="J2" s="289"/>
    </row>
    <row r="3" spans="1:10" ht="15" customHeight="1" thickBot="1">
      <c r="A3" s="301"/>
      <c r="B3" s="301"/>
      <c r="C3" s="301"/>
      <c r="D3" s="301"/>
      <c r="E3" s="301"/>
      <c r="F3" s="301"/>
      <c r="G3" s="301"/>
      <c r="H3" s="301"/>
      <c r="I3" s="301"/>
      <c r="J3" s="301"/>
    </row>
    <row r="4" spans="1:10" ht="30" customHeight="1">
      <c r="A4" s="293" t="s">
        <v>4</v>
      </c>
      <c r="B4" s="294"/>
      <c r="C4" s="294"/>
      <c r="D4" s="294"/>
      <c r="E4" s="294"/>
      <c r="F4" s="294"/>
      <c r="G4" s="294"/>
      <c r="H4" s="294"/>
      <c r="I4" s="294"/>
      <c r="J4" s="295"/>
    </row>
    <row r="5" spans="1:10" ht="30" customHeight="1">
      <c r="A5" s="304" t="s">
        <v>160</v>
      </c>
      <c r="B5" s="305"/>
      <c r="C5" s="305"/>
      <c r="D5" s="305"/>
      <c r="E5" s="298" t="s">
        <v>194</v>
      </c>
      <c r="F5" s="299"/>
      <c r="G5" s="299"/>
      <c r="H5" s="299"/>
      <c r="I5" s="299"/>
      <c r="J5" s="300"/>
    </row>
    <row r="6" spans="1:10" ht="45" customHeight="1">
      <c r="A6" s="304" t="s">
        <v>212</v>
      </c>
      <c r="B6" s="305"/>
      <c r="C6" s="305"/>
      <c r="D6" s="305"/>
      <c r="E6" s="298" t="s">
        <v>237</v>
      </c>
      <c r="F6" s="299"/>
      <c r="G6" s="299"/>
      <c r="H6" s="299"/>
      <c r="I6" s="299"/>
      <c r="J6" s="300"/>
    </row>
    <row r="7" spans="1:10" ht="54.75" customHeight="1" thickBot="1">
      <c r="A7" s="296" t="s">
        <v>24</v>
      </c>
      <c r="B7" s="297"/>
      <c r="C7" s="297"/>
      <c r="D7" s="297"/>
      <c r="E7" s="298" t="s">
        <v>252</v>
      </c>
      <c r="F7" s="299"/>
      <c r="G7" s="299"/>
      <c r="H7" s="299"/>
      <c r="I7" s="299"/>
      <c r="J7" s="300"/>
    </row>
    <row r="8" spans="1:10" s="6" customFormat="1" ht="15" customHeight="1" thickBot="1">
      <c r="A8" s="309"/>
      <c r="B8" s="309"/>
      <c r="C8" s="309"/>
      <c r="D8" s="309"/>
      <c r="E8" s="309"/>
      <c r="F8" s="309"/>
      <c r="G8" s="309"/>
      <c r="H8" s="309"/>
      <c r="I8" s="309"/>
      <c r="J8" s="309"/>
    </row>
    <row r="9" spans="1:10" s="6" customFormat="1" ht="30" customHeight="1">
      <c r="A9" s="306" t="s">
        <v>26</v>
      </c>
      <c r="B9" s="307"/>
      <c r="C9" s="307"/>
      <c r="D9" s="307"/>
      <c r="E9" s="307"/>
      <c r="F9" s="307"/>
      <c r="G9" s="307"/>
      <c r="H9" s="307"/>
      <c r="I9" s="307"/>
      <c r="J9" s="308"/>
    </row>
    <row r="10" spans="1:10" ht="30" customHeight="1">
      <c r="A10" s="302" t="s">
        <v>25</v>
      </c>
      <c r="B10" s="310" t="s">
        <v>27</v>
      </c>
      <c r="C10" s="310"/>
      <c r="D10" s="311" t="s">
        <v>10</v>
      </c>
      <c r="E10" s="317" t="s">
        <v>28</v>
      </c>
      <c r="F10" s="318"/>
      <c r="G10" s="310" t="s">
        <v>5</v>
      </c>
      <c r="H10" s="310"/>
      <c r="I10" s="310" t="s">
        <v>31</v>
      </c>
      <c r="J10" s="312"/>
    </row>
    <row r="11" spans="1:10" ht="49.5" customHeight="1">
      <c r="A11" s="303"/>
      <c r="B11" s="311"/>
      <c r="C11" s="311"/>
      <c r="D11" s="314"/>
      <c r="E11" s="319"/>
      <c r="F11" s="320"/>
      <c r="G11" s="103" t="s">
        <v>29</v>
      </c>
      <c r="H11" s="103" t="s">
        <v>30</v>
      </c>
      <c r="I11" s="311"/>
      <c r="J11" s="313"/>
    </row>
    <row r="12" spans="1:10" ht="63.75" customHeight="1">
      <c r="A12" s="111" t="s">
        <v>163</v>
      </c>
      <c r="B12" s="315" t="s">
        <v>398</v>
      </c>
      <c r="C12" s="315"/>
      <c r="D12" s="111" t="s">
        <v>72</v>
      </c>
      <c r="E12" s="298" t="s">
        <v>395</v>
      </c>
      <c r="F12" s="321"/>
      <c r="G12" s="74">
        <v>31313108.68</v>
      </c>
      <c r="H12" s="74">
        <v>5525842.71</v>
      </c>
      <c r="I12" s="316" t="s">
        <v>397</v>
      </c>
      <c r="J12" s="316"/>
    </row>
    <row r="13" spans="1:10" ht="61.5" customHeight="1">
      <c r="A13" s="273" t="s">
        <v>164</v>
      </c>
      <c r="B13" s="315" t="s">
        <v>429</v>
      </c>
      <c r="C13" s="315"/>
      <c r="D13" s="111" t="s">
        <v>86</v>
      </c>
      <c r="E13" s="298" t="s">
        <v>766</v>
      </c>
      <c r="F13" s="321"/>
      <c r="G13" s="74">
        <v>9698476.3399999999</v>
      </c>
      <c r="H13" s="74">
        <v>1711495.82</v>
      </c>
      <c r="I13" s="322" t="s">
        <v>728</v>
      </c>
      <c r="J13" s="323"/>
    </row>
    <row r="14" spans="1:10" ht="27.75" customHeight="1">
      <c r="A14" s="273" t="s">
        <v>164</v>
      </c>
      <c r="B14" s="315" t="s">
        <v>780</v>
      </c>
      <c r="C14" s="315"/>
      <c r="D14" s="273" t="s">
        <v>86</v>
      </c>
      <c r="E14" s="298" t="s">
        <v>767</v>
      </c>
      <c r="F14" s="321"/>
      <c r="G14" s="277">
        <v>19222708.16</v>
      </c>
      <c r="H14" s="277">
        <v>6067407.1299999999</v>
      </c>
      <c r="I14" s="322" t="s">
        <v>728</v>
      </c>
      <c r="J14" s="323"/>
    </row>
    <row r="16" spans="1:10" ht="13.5" thickBot="1">
      <c r="B16" s="65"/>
    </row>
    <row r="17" spans="1:8" ht="15" customHeight="1">
      <c r="A17" s="66"/>
      <c r="B17" s="67"/>
      <c r="E17" s="22"/>
      <c r="F17" s="23"/>
      <c r="G17" s="23"/>
      <c r="H17" s="24"/>
    </row>
    <row r="18" spans="1:8" ht="15" customHeight="1">
      <c r="A18" s="66"/>
      <c r="B18" s="67"/>
      <c r="E18" s="25"/>
      <c r="F18" s="26"/>
      <c r="G18" s="26"/>
      <c r="H18" s="27"/>
    </row>
    <row r="19" spans="1:8" ht="15" customHeight="1">
      <c r="E19" s="25"/>
      <c r="F19" s="26"/>
      <c r="G19" s="26"/>
      <c r="H19" s="27"/>
    </row>
    <row r="20" spans="1:8" ht="15" customHeight="1">
      <c r="E20" s="25"/>
      <c r="F20" s="26"/>
      <c r="G20" s="26"/>
      <c r="H20" s="27"/>
    </row>
    <row r="21" spans="1:8" ht="15" customHeight="1">
      <c r="B21" s="67"/>
      <c r="E21" s="25"/>
      <c r="F21" s="26"/>
      <c r="G21" s="26"/>
      <c r="H21" s="27"/>
    </row>
    <row r="22" spans="1:8" ht="27" customHeight="1" thickBot="1">
      <c r="E22" s="28"/>
      <c r="F22" s="283" t="s">
        <v>768</v>
      </c>
      <c r="G22" s="283"/>
      <c r="H22" s="29"/>
    </row>
    <row r="25" spans="1:8" ht="12.75" customHeight="1">
      <c r="E25" s="282" t="s">
        <v>204</v>
      </c>
      <c r="F25" s="282"/>
      <c r="G25" s="282"/>
      <c r="H25" s="282"/>
    </row>
    <row r="26" spans="1:8">
      <c r="E26" s="282"/>
      <c r="F26" s="282"/>
      <c r="G26" s="282"/>
      <c r="H26" s="282"/>
    </row>
    <row r="27" spans="1:8">
      <c r="E27" s="282"/>
      <c r="F27" s="282"/>
      <c r="G27" s="282"/>
      <c r="H27" s="282"/>
    </row>
    <row r="82" spans="11:14">
      <c r="K82" s="19"/>
    </row>
    <row r="83" spans="11:14">
      <c r="K83" s="19"/>
    </row>
    <row r="84" spans="11:14">
      <c r="K84" s="112" t="s">
        <v>200</v>
      </c>
    </row>
    <row r="85" spans="11:14">
      <c r="K85" s="112" t="s">
        <v>201</v>
      </c>
    </row>
    <row r="86" spans="11:14">
      <c r="K86" s="112" t="s">
        <v>202</v>
      </c>
    </row>
    <row r="87" spans="11:14">
      <c r="K87" s="112" t="s">
        <v>203</v>
      </c>
    </row>
    <row r="88" spans="11:14">
      <c r="K88" s="112"/>
    </row>
    <row r="94" spans="11:14">
      <c r="K94" s="1" t="s">
        <v>182</v>
      </c>
      <c r="N94" s="1" t="s">
        <v>61</v>
      </c>
    </row>
    <row r="95" spans="11:14">
      <c r="K95" s="1" t="s">
        <v>183</v>
      </c>
      <c r="N95" s="1" t="s">
        <v>62</v>
      </c>
    </row>
    <row r="96" spans="11:14">
      <c r="K96" s="1" t="s">
        <v>184</v>
      </c>
      <c r="N96" s="1" t="s">
        <v>168</v>
      </c>
    </row>
    <row r="97" spans="11:14">
      <c r="K97" s="1" t="s">
        <v>185</v>
      </c>
      <c r="N97" s="1" t="s">
        <v>63</v>
      </c>
    </row>
    <row r="98" spans="11:14">
      <c r="K98" s="1" t="s">
        <v>186</v>
      </c>
      <c r="N98" s="1" t="s">
        <v>64</v>
      </c>
    </row>
    <row r="99" spans="11:14">
      <c r="K99" s="1" t="s">
        <v>187</v>
      </c>
      <c r="N99" s="1" t="s">
        <v>65</v>
      </c>
    </row>
    <row r="100" spans="11:14">
      <c r="K100" s="1" t="s">
        <v>188</v>
      </c>
    </row>
    <row r="101" spans="11:14">
      <c r="K101" s="1" t="s">
        <v>189</v>
      </c>
      <c r="N101" s="1" t="s">
        <v>162</v>
      </c>
    </row>
    <row r="102" spans="11:14">
      <c r="K102" s="1" t="s">
        <v>190</v>
      </c>
      <c r="N102" s="1" t="s">
        <v>163</v>
      </c>
    </row>
    <row r="103" spans="11:14">
      <c r="K103" s="1" t="s">
        <v>191</v>
      </c>
      <c r="N103" s="1" t="s">
        <v>164</v>
      </c>
    </row>
    <row r="104" spans="11:14">
      <c r="K104" s="1" t="s">
        <v>192</v>
      </c>
      <c r="N104" s="1" t="s">
        <v>165</v>
      </c>
    </row>
    <row r="105" spans="11:14">
      <c r="K105" s="1" t="s">
        <v>193</v>
      </c>
      <c r="N105" s="1" t="s">
        <v>166</v>
      </c>
    </row>
    <row r="106" spans="11:14">
      <c r="K106" s="1" t="s">
        <v>194</v>
      </c>
      <c r="N106" s="1" t="s">
        <v>167</v>
      </c>
    </row>
    <row r="107" spans="11:14">
      <c r="K107" s="1" t="s">
        <v>195</v>
      </c>
    </row>
    <row r="108" spans="11:14">
      <c r="K108" s="1" t="s">
        <v>196</v>
      </c>
    </row>
    <row r="109" spans="11:14">
      <c r="K109" s="1" t="s">
        <v>197</v>
      </c>
    </row>
    <row r="110" spans="11:14">
      <c r="K110" s="1" t="s">
        <v>198</v>
      </c>
    </row>
    <row r="111" spans="11:14">
      <c r="K111" s="1" t="s">
        <v>199</v>
      </c>
    </row>
    <row r="114" spans="11:13">
      <c r="K114" s="1" t="s">
        <v>66</v>
      </c>
    </row>
    <row r="115" spans="11:13">
      <c r="K115" s="1" t="s">
        <v>67</v>
      </c>
    </row>
    <row r="116" spans="11:13">
      <c r="K116" s="1" t="s">
        <v>68</v>
      </c>
    </row>
    <row r="117" spans="11:13">
      <c r="K117" s="1" t="s">
        <v>69</v>
      </c>
    </row>
    <row r="119" spans="11:13">
      <c r="K119" s="1" t="s">
        <v>70</v>
      </c>
      <c r="M119" s="1" t="s">
        <v>107</v>
      </c>
    </row>
    <row r="120" spans="11:13">
      <c r="K120" s="1" t="s">
        <v>71</v>
      </c>
      <c r="M120" s="1" t="s">
        <v>108</v>
      </c>
    </row>
    <row r="121" spans="11:13">
      <c r="K121" s="1" t="s">
        <v>72</v>
      </c>
      <c r="M121" s="1" t="s">
        <v>109</v>
      </c>
    </row>
    <row r="122" spans="11:13">
      <c r="K122" s="1" t="s">
        <v>73</v>
      </c>
      <c r="M122" s="1" t="s">
        <v>110</v>
      </c>
    </row>
    <row r="123" spans="11:13">
      <c r="K123" s="1" t="s">
        <v>74</v>
      </c>
      <c r="M123" s="1" t="s">
        <v>111</v>
      </c>
    </row>
    <row r="124" spans="11:13">
      <c r="K124" s="1" t="s">
        <v>75</v>
      </c>
      <c r="M124" s="1" t="s">
        <v>112</v>
      </c>
    </row>
    <row r="125" spans="11:13">
      <c r="K125" s="1" t="s">
        <v>76</v>
      </c>
      <c r="M125" s="1" t="s">
        <v>113</v>
      </c>
    </row>
    <row r="126" spans="11:13">
      <c r="K126" s="1" t="s">
        <v>77</v>
      </c>
      <c r="M126" s="1" t="s">
        <v>114</v>
      </c>
    </row>
    <row r="127" spans="11:13">
      <c r="K127" s="1" t="s">
        <v>78</v>
      </c>
      <c r="M127" s="1" t="s">
        <v>115</v>
      </c>
    </row>
    <row r="128" spans="11:13">
      <c r="K128" s="1" t="s">
        <v>79</v>
      </c>
      <c r="M128" s="1" t="s">
        <v>116</v>
      </c>
    </row>
    <row r="129" spans="11:13">
      <c r="K129" s="1" t="s">
        <v>80</v>
      </c>
      <c r="M129" s="1" t="s">
        <v>117</v>
      </c>
    </row>
    <row r="130" spans="11:13">
      <c r="K130" s="1" t="s">
        <v>81</v>
      </c>
      <c r="M130" s="1" t="s">
        <v>118</v>
      </c>
    </row>
    <row r="131" spans="11:13">
      <c r="K131" s="1" t="s">
        <v>82</v>
      </c>
      <c r="M131" s="1" t="s">
        <v>119</v>
      </c>
    </row>
    <row r="132" spans="11:13">
      <c r="K132" s="1" t="s">
        <v>83</v>
      </c>
      <c r="M132" s="1" t="s">
        <v>120</v>
      </c>
    </row>
    <row r="133" spans="11:13">
      <c r="K133" s="1" t="s">
        <v>84</v>
      </c>
      <c r="M133" s="1" t="s">
        <v>121</v>
      </c>
    </row>
    <row r="134" spans="11:13">
      <c r="K134" s="1" t="s">
        <v>85</v>
      </c>
      <c r="M134" s="1" t="s">
        <v>122</v>
      </c>
    </row>
    <row r="135" spans="11:13">
      <c r="K135" s="1" t="s">
        <v>86</v>
      </c>
      <c r="M135" s="1" t="s">
        <v>123</v>
      </c>
    </row>
    <row r="136" spans="11:13">
      <c r="K136" s="1" t="s">
        <v>87</v>
      </c>
      <c r="M136" s="1" t="s">
        <v>124</v>
      </c>
    </row>
    <row r="137" spans="11:13">
      <c r="K137" s="1" t="s">
        <v>88</v>
      </c>
      <c r="M137" s="1" t="s">
        <v>125</v>
      </c>
    </row>
    <row r="138" spans="11:13">
      <c r="K138" s="1" t="s">
        <v>89</v>
      </c>
      <c r="M138" s="1" t="s">
        <v>126</v>
      </c>
    </row>
    <row r="139" spans="11:13">
      <c r="K139" s="1" t="s">
        <v>90</v>
      </c>
      <c r="M139" s="1" t="s">
        <v>127</v>
      </c>
    </row>
    <row r="140" spans="11:13">
      <c r="K140" s="1" t="s">
        <v>91</v>
      </c>
      <c r="M140" s="1" t="s">
        <v>128</v>
      </c>
    </row>
    <row r="141" spans="11:13">
      <c r="K141" s="1" t="s">
        <v>92</v>
      </c>
      <c r="M141" s="1" t="s">
        <v>129</v>
      </c>
    </row>
    <row r="142" spans="11:13">
      <c r="K142" s="1" t="s">
        <v>93</v>
      </c>
      <c r="M142" s="1" t="s">
        <v>130</v>
      </c>
    </row>
    <row r="143" spans="11:13">
      <c r="K143" s="1" t="s">
        <v>94</v>
      </c>
      <c r="M143" s="1" t="s">
        <v>131</v>
      </c>
    </row>
    <row r="144" spans="11:13">
      <c r="K144" s="1" t="s">
        <v>95</v>
      </c>
      <c r="M144" s="1" t="s">
        <v>132</v>
      </c>
    </row>
    <row r="145" spans="11:13">
      <c r="K145" s="1" t="s">
        <v>96</v>
      </c>
      <c r="M145" s="1" t="s">
        <v>133</v>
      </c>
    </row>
    <row r="146" spans="11:13">
      <c r="K146" s="1" t="s">
        <v>97</v>
      </c>
      <c r="M146" s="1" t="s">
        <v>134</v>
      </c>
    </row>
    <row r="147" spans="11:13">
      <c r="K147" s="1" t="s">
        <v>98</v>
      </c>
      <c r="M147" s="1" t="s">
        <v>135</v>
      </c>
    </row>
    <row r="148" spans="11:13">
      <c r="K148" s="1" t="s">
        <v>99</v>
      </c>
      <c r="M148" s="1" t="s">
        <v>136</v>
      </c>
    </row>
    <row r="149" spans="11:13">
      <c r="K149" s="1" t="s">
        <v>100</v>
      </c>
      <c r="M149" s="1" t="s">
        <v>137</v>
      </c>
    </row>
    <row r="150" spans="11:13">
      <c r="K150" s="1" t="s">
        <v>101</v>
      </c>
      <c r="M150" s="1" t="s">
        <v>138</v>
      </c>
    </row>
    <row r="151" spans="11:13">
      <c r="K151" s="1" t="s">
        <v>102</v>
      </c>
      <c r="M151" s="1" t="s">
        <v>139</v>
      </c>
    </row>
    <row r="152" spans="11:13">
      <c r="K152" s="1" t="s">
        <v>103</v>
      </c>
      <c r="M152" s="1" t="s">
        <v>140</v>
      </c>
    </row>
    <row r="153" spans="11:13">
      <c r="K153" s="1" t="s">
        <v>104</v>
      </c>
      <c r="M153" s="1" t="s">
        <v>141</v>
      </c>
    </row>
    <row r="154" spans="11:13">
      <c r="K154" s="1" t="s">
        <v>105</v>
      </c>
      <c r="M154" s="1" t="s">
        <v>142</v>
      </c>
    </row>
    <row r="155" spans="11:13">
      <c r="K155" s="1" t="s">
        <v>106</v>
      </c>
      <c r="M155" s="1" t="s">
        <v>143</v>
      </c>
    </row>
    <row r="158" spans="11:13">
      <c r="K158" s="1" t="s">
        <v>58</v>
      </c>
    </row>
    <row r="159" spans="11:13">
      <c r="K159" s="1" t="s">
        <v>173</v>
      </c>
    </row>
  </sheetData>
  <mergeCells count="30">
    <mergeCell ref="B14:C14"/>
    <mergeCell ref="E14:F14"/>
    <mergeCell ref="I14:J14"/>
    <mergeCell ref="B13:C13"/>
    <mergeCell ref="E13:F13"/>
    <mergeCell ref="I13:J13"/>
    <mergeCell ref="B10:C11"/>
    <mergeCell ref="I10:J11"/>
    <mergeCell ref="D10:D11"/>
    <mergeCell ref="G10:H10"/>
    <mergeCell ref="B12:C12"/>
    <mergeCell ref="I12:J12"/>
    <mergeCell ref="E10:F11"/>
    <mergeCell ref="E12:F12"/>
    <mergeCell ref="E25:H27"/>
    <mergeCell ref="F22:G22"/>
    <mergeCell ref="A2:E2"/>
    <mergeCell ref="F2:J2"/>
    <mergeCell ref="A1:J1"/>
    <mergeCell ref="A4:J4"/>
    <mergeCell ref="A7:D7"/>
    <mergeCell ref="E7:J7"/>
    <mergeCell ref="A3:J3"/>
    <mergeCell ref="A10:A11"/>
    <mergeCell ref="A5:D5"/>
    <mergeCell ref="E5:J5"/>
    <mergeCell ref="A6:D6"/>
    <mergeCell ref="E6:J6"/>
    <mergeCell ref="A9:J9"/>
    <mergeCell ref="A8:J8"/>
  </mergeCells>
  <dataValidations count="3">
    <dataValidation type="list" allowBlank="1" showInputMessage="1" showErrorMessage="1" prompt="wybierz Program z listy" sqref="E5:J5">
      <formula1>Programy</formula1>
    </dataValidation>
    <dataValidation type="list" allowBlank="1" showInputMessage="1" showErrorMessage="1" prompt="wybierz PI" sqref="A12:A14">
      <formula1>skroty_PI</formula1>
    </dataValidation>
    <dataValidation type="list" allowBlank="1" showInputMessage="1" showErrorMessage="1" prompt="wybierz narzędzie PP" sqref="D12:D14">
      <formula1>skroty_PP</formula1>
    </dataValidation>
  </dataValidations>
  <pageMargins left="0.70866141732283472" right="0.70866141732283472" top="0.74803149606299213" bottom="0.74803149606299213" header="0.31496062992125984" footer="0.31496062992125984"/>
  <pageSetup paperSize="9" scale="72" fitToHeight="0" orientation="portrait" horizontalDpi="4294967293" verticalDpi="4294967293"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M28"/>
  <sheetViews>
    <sheetView zoomScale="80" zoomScaleNormal="80" workbookViewId="0">
      <selection activeCell="G49" sqref="G49"/>
    </sheetView>
  </sheetViews>
  <sheetFormatPr defaultRowHeight="15"/>
  <cols>
    <col min="1" max="1" width="5" customWidth="1"/>
    <col min="2" max="2" width="16.140625" customWidth="1"/>
    <col min="3" max="3" width="21.28515625" customWidth="1"/>
    <col min="4" max="4" width="17.85546875" customWidth="1"/>
    <col min="5" max="5" width="14.28515625" customWidth="1"/>
    <col min="6" max="6" width="10.7109375" customWidth="1"/>
    <col min="7" max="7" width="10.42578125" customWidth="1"/>
    <col min="8" max="8" width="17.7109375" customWidth="1"/>
    <col min="9" max="9" width="11.7109375" customWidth="1"/>
    <col min="10" max="10" width="9.85546875" customWidth="1"/>
    <col min="11" max="11" width="34.42578125" customWidth="1"/>
    <col min="12" max="12" width="16" customWidth="1"/>
    <col min="13" max="13" width="16.140625" customWidth="1"/>
  </cols>
  <sheetData>
    <row r="1" spans="1:13" ht="39.75" customHeight="1">
      <c r="A1" s="477" t="s">
        <v>218</v>
      </c>
      <c r="B1" s="477"/>
      <c r="C1" s="477"/>
      <c r="D1" s="477"/>
      <c r="E1" s="477"/>
      <c r="F1" s="477"/>
      <c r="G1" s="477"/>
      <c r="H1" s="477"/>
      <c r="I1" s="477"/>
      <c r="J1" s="477"/>
      <c r="K1" s="477"/>
      <c r="L1" s="477"/>
      <c r="M1" s="477"/>
    </row>
    <row r="2" spans="1:13" ht="75" customHeight="1">
      <c r="A2" s="478" t="s">
        <v>179</v>
      </c>
      <c r="B2" s="478" t="s">
        <v>236</v>
      </c>
      <c r="C2" s="478" t="s">
        <v>217</v>
      </c>
      <c r="D2" s="478" t="s">
        <v>231</v>
      </c>
      <c r="E2" s="479" t="s">
        <v>220</v>
      </c>
      <c r="F2" s="480"/>
      <c r="G2" s="480"/>
      <c r="H2" s="481"/>
      <c r="I2" s="475" t="s">
        <v>226</v>
      </c>
      <c r="J2" s="475" t="s">
        <v>227</v>
      </c>
      <c r="K2" s="475" t="s">
        <v>228</v>
      </c>
      <c r="L2" s="475" t="s">
        <v>223</v>
      </c>
      <c r="M2" s="475" t="s">
        <v>224</v>
      </c>
    </row>
    <row r="3" spans="1:13" ht="30">
      <c r="A3" s="478"/>
      <c r="B3" s="478"/>
      <c r="C3" s="478"/>
      <c r="D3" s="478"/>
      <c r="E3" s="59" t="s">
        <v>221</v>
      </c>
      <c r="F3" s="59" t="s">
        <v>219</v>
      </c>
      <c r="G3" s="138" t="s">
        <v>225</v>
      </c>
      <c r="H3" s="59" t="s">
        <v>222</v>
      </c>
      <c r="I3" s="476"/>
      <c r="J3" s="476"/>
      <c r="K3" s="476"/>
      <c r="L3" s="476"/>
      <c r="M3" s="476"/>
    </row>
    <row r="4" spans="1:13" ht="225" customHeight="1">
      <c r="A4" s="83">
        <v>1</v>
      </c>
      <c r="B4" s="139" t="s">
        <v>260</v>
      </c>
      <c r="C4" s="84" t="s">
        <v>261</v>
      </c>
      <c r="D4" s="139" t="s">
        <v>262</v>
      </c>
      <c r="E4" s="83" t="s">
        <v>152</v>
      </c>
      <c r="F4" s="83" t="s">
        <v>263</v>
      </c>
      <c r="G4" s="83" t="s">
        <v>264</v>
      </c>
      <c r="H4" s="139" t="s">
        <v>265</v>
      </c>
      <c r="I4" s="83">
        <v>2009</v>
      </c>
      <c r="J4" s="83">
        <v>2011</v>
      </c>
      <c r="K4" s="85" t="s">
        <v>266</v>
      </c>
      <c r="L4" s="86">
        <v>2179229.5099999998</v>
      </c>
      <c r="M4" s="86">
        <v>1618496.25</v>
      </c>
    </row>
    <row r="5" spans="1:13" ht="177.75" customHeight="1">
      <c r="A5" s="83">
        <v>2</v>
      </c>
      <c r="B5" s="139" t="s">
        <v>267</v>
      </c>
      <c r="C5" s="84" t="s">
        <v>268</v>
      </c>
      <c r="D5" s="139" t="s">
        <v>269</v>
      </c>
      <c r="E5" s="139" t="s">
        <v>152</v>
      </c>
      <c r="F5" s="139" t="s">
        <v>270</v>
      </c>
      <c r="G5" s="139" t="s">
        <v>271</v>
      </c>
      <c r="H5" s="139" t="s">
        <v>272</v>
      </c>
      <c r="I5" s="139">
        <v>2011</v>
      </c>
      <c r="J5" s="139">
        <v>2013</v>
      </c>
      <c r="K5" s="84" t="s">
        <v>273</v>
      </c>
      <c r="L5" s="87">
        <v>3898076.25</v>
      </c>
      <c r="M5" s="87">
        <v>2659473.88</v>
      </c>
    </row>
    <row r="6" spans="1:13" ht="235.5" customHeight="1">
      <c r="A6" s="83">
        <v>3</v>
      </c>
      <c r="B6" s="139" t="s">
        <v>274</v>
      </c>
      <c r="C6" s="84" t="s">
        <v>275</v>
      </c>
      <c r="D6" s="139" t="s">
        <v>276</v>
      </c>
      <c r="E6" s="139" t="s">
        <v>152</v>
      </c>
      <c r="F6" s="139" t="s">
        <v>263</v>
      </c>
      <c r="G6" s="83" t="s">
        <v>264</v>
      </c>
      <c r="H6" s="139" t="s">
        <v>265</v>
      </c>
      <c r="I6" s="139">
        <v>2012</v>
      </c>
      <c r="J6" s="139">
        <v>2015</v>
      </c>
      <c r="K6" s="84" t="s">
        <v>277</v>
      </c>
      <c r="L6" s="87">
        <v>9173377.1300000008</v>
      </c>
      <c r="M6" s="87">
        <v>5464534.8700000001</v>
      </c>
    </row>
    <row r="7" spans="1:13" ht="390.75" customHeight="1">
      <c r="A7" s="83">
        <v>4</v>
      </c>
      <c r="B7" s="139" t="s">
        <v>278</v>
      </c>
      <c r="C7" s="84" t="s">
        <v>279</v>
      </c>
      <c r="D7" s="139" t="s">
        <v>276</v>
      </c>
      <c r="E7" s="139" t="s">
        <v>152</v>
      </c>
      <c r="F7" s="139" t="s">
        <v>263</v>
      </c>
      <c r="G7" s="83" t="s">
        <v>264</v>
      </c>
      <c r="H7" s="139" t="s">
        <v>265</v>
      </c>
      <c r="I7" s="139">
        <v>2007</v>
      </c>
      <c r="J7" s="139">
        <v>2013</v>
      </c>
      <c r="K7" s="85" t="s">
        <v>280</v>
      </c>
      <c r="L7" s="87">
        <v>12186107.140000001</v>
      </c>
      <c r="M7" s="87">
        <v>8512661.6600000001</v>
      </c>
    </row>
    <row r="8" spans="1:13" ht="297.75" customHeight="1">
      <c r="A8" s="83">
        <v>5</v>
      </c>
      <c r="B8" s="139" t="s">
        <v>281</v>
      </c>
      <c r="C8" s="84" t="s">
        <v>282</v>
      </c>
      <c r="D8" s="139" t="s">
        <v>284</v>
      </c>
      <c r="E8" s="139" t="s">
        <v>152</v>
      </c>
      <c r="F8" s="139" t="s">
        <v>283</v>
      </c>
      <c r="G8" s="139" t="s">
        <v>286</v>
      </c>
      <c r="H8" s="139" t="s">
        <v>285</v>
      </c>
      <c r="I8" s="139">
        <v>2008</v>
      </c>
      <c r="J8" s="139">
        <v>2012</v>
      </c>
      <c r="K8" s="84" t="s">
        <v>287</v>
      </c>
      <c r="L8" s="87">
        <v>58505042.600000001</v>
      </c>
      <c r="M8" s="87">
        <v>25988853.539999999</v>
      </c>
    </row>
    <row r="9" spans="1:13" ht="315.75" customHeight="1">
      <c r="A9" s="88">
        <v>6</v>
      </c>
      <c r="B9" s="88" t="s">
        <v>288</v>
      </c>
      <c r="C9" s="84" t="s">
        <v>289</v>
      </c>
      <c r="D9" s="139" t="s">
        <v>290</v>
      </c>
      <c r="E9" s="139" t="s">
        <v>152</v>
      </c>
      <c r="F9" s="670" t="s">
        <v>291</v>
      </c>
      <c r="G9" s="670"/>
      <c r="H9" s="670"/>
      <c r="I9" s="139">
        <v>2007</v>
      </c>
      <c r="J9" s="139">
        <v>2013</v>
      </c>
      <c r="K9" s="84" t="s">
        <v>292</v>
      </c>
      <c r="L9" s="87">
        <v>6544634.96</v>
      </c>
      <c r="M9" s="87">
        <v>4862745.63</v>
      </c>
    </row>
    <row r="10" spans="1:13" ht="348" customHeight="1">
      <c r="A10" s="88">
        <v>7</v>
      </c>
      <c r="B10" s="139" t="s">
        <v>293</v>
      </c>
      <c r="C10" s="84" t="s">
        <v>294</v>
      </c>
      <c r="D10" s="139" t="s">
        <v>276</v>
      </c>
      <c r="E10" s="139" t="s">
        <v>152</v>
      </c>
      <c r="F10" s="83" t="s">
        <v>263</v>
      </c>
      <c r="G10" s="83" t="s">
        <v>264</v>
      </c>
      <c r="H10" s="139" t="s">
        <v>265</v>
      </c>
      <c r="I10" s="139">
        <v>2013</v>
      </c>
      <c r="J10" s="139">
        <v>2015</v>
      </c>
      <c r="K10" s="84" t="s">
        <v>295</v>
      </c>
      <c r="L10" s="87">
        <v>7322865.7999999998</v>
      </c>
      <c r="M10" s="87">
        <v>4725801.0199999996</v>
      </c>
    </row>
    <row r="11" spans="1:13" ht="246.75" customHeight="1">
      <c r="A11" s="88">
        <v>8</v>
      </c>
      <c r="B11" s="139" t="s">
        <v>296</v>
      </c>
      <c r="C11" s="84" t="s">
        <v>297</v>
      </c>
      <c r="D11" s="139" t="s">
        <v>298</v>
      </c>
      <c r="E11" s="139" t="s">
        <v>152</v>
      </c>
      <c r="F11" s="139" t="s">
        <v>299</v>
      </c>
      <c r="G11" s="139" t="s">
        <v>300</v>
      </c>
      <c r="H11" s="139" t="s">
        <v>304</v>
      </c>
      <c r="I11" s="139">
        <v>2010</v>
      </c>
      <c r="J11" s="139">
        <v>2014</v>
      </c>
      <c r="K11" s="84" t="s">
        <v>301</v>
      </c>
      <c r="L11" s="87">
        <v>60114933.530000001</v>
      </c>
      <c r="M11" s="87">
        <v>44696520.740000002</v>
      </c>
    </row>
    <row r="12" spans="1:13" ht="282.75" customHeight="1">
      <c r="A12" s="88">
        <v>9</v>
      </c>
      <c r="B12" s="139" t="s">
        <v>302</v>
      </c>
      <c r="C12" s="84" t="s">
        <v>303</v>
      </c>
      <c r="D12" s="139" t="s">
        <v>298</v>
      </c>
      <c r="E12" s="139" t="s">
        <v>152</v>
      </c>
      <c r="F12" s="139" t="s">
        <v>299</v>
      </c>
      <c r="G12" s="139" t="s">
        <v>300</v>
      </c>
      <c r="H12" s="139" t="s">
        <v>304</v>
      </c>
      <c r="I12" s="139">
        <v>2009</v>
      </c>
      <c r="J12" s="139">
        <v>2011</v>
      </c>
      <c r="K12" s="84" t="s">
        <v>305</v>
      </c>
      <c r="L12" s="87">
        <v>6810830.5099999998</v>
      </c>
      <c r="M12" s="87">
        <v>2718971.41</v>
      </c>
    </row>
    <row r="13" spans="1:13" ht="283.5" customHeight="1">
      <c r="A13" s="88">
        <v>10</v>
      </c>
      <c r="B13" s="139" t="s">
        <v>306</v>
      </c>
      <c r="C13" s="84" t="s">
        <v>307</v>
      </c>
      <c r="D13" s="139" t="s">
        <v>308</v>
      </c>
      <c r="E13" s="139" t="s">
        <v>152</v>
      </c>
      <c r="F13" s="671" t="s">
        <v>309</v>
      </c>
      <c r="G13" s="672"/>
      <c r="H13" s="673"/>
      <c r="I13" s="139">
        <v>2010</v>
      </c>
      <c r="J13" s="139">
        <v>2010</v>
      </c>
      <c r="K13" s="84" t="s">
        <v>310</v>
      </c>
      <c r="L13" s="87">
        <v>7519691.75</v>
      </c>
      <c r="M13" s="87">
        <v>5164060</v>
      </c>
    </row>
    <row r="14" spans="1:13" ht="409.5">
      <c r="A14" s="88">
        <v>11</v>
      </c>
      <c r="B14" s="139" t="s">
        <v>311</v>
      </c>
      <c r="C14" s="84" t="s">
        <v>312</v>
      </c>
      <c r="D14" s="139" t="s">
        <v>313</v>
      </c>
      <c r="E14" s="139" t="s">
        <v>152</v>
      </c>
      <c r="F14" s="139" t="s">
        <v>299</v>
      </c>
      <c r="G14" s="139" t="s">
        <v>315</v>
      </c>
      <c r="H14" s="139" t="s">
        <v>314</v>
      </c>
      <c r="I14" s="139">
        <v>2016</v>
      </c>
      <c r="J14" s="139">
        <v>2018</v>
      </c>
      <c r="K14" s="84" t="s">
        <v>316</v>
      </c>
      <c r="L14" s="87">
        <v>19000000</v>
      </c>
      <c r="M14" s="87">
        <v>6800000</v>
      </c>
    </row>
    <row r="15" spans="1:13" ht="409.6" customHeight="1">
      <c r="A15" s="88">
        <v>12</v>
      </c>
      <c r="B15" s="140" t="s">
        <v>317</v>
      </c>
      <c r="C15" s="89" t="s">
        <v>318</v>
      </c>
      <c r="D15" s="140" t="s">
        <v>318</v>
      </c>
      <c r="E15" s="140" t="s">
        <v>152</v>
      </c>
      <c r="F15" s="140" t="s">
        <v>263</v>
      </c>
      <c r="G15" s="83" t="s">
        <v>264</v>
      </c>
      <c r="H15" s="139" t="s">
        <v>265</v>
      </c>
      <c r="I15" s="140">
        <v>2016</v>
      </c>
      <c r="J15" s="140">
        <v>2017</v>
      </c>
      <c r="K15" s="140" t="s">
        <v>319</v>
      </c>
      <c r="L15" s="90">
        <v>7300000</v>
      </c>
      <c r="M15" s="90">
        <v>4000000</v>
      </c>
    </row>
    <row r="16" spans="1:13" ht="306" customHeight="1">
      <c r="A16" s="88">
        <v>13</v>
      </c>
      <c r="B16" s="139" t="s">
        <v>320</v>
      </c>
      <c r="C16" s="84" t="s">
        <v>321</v>
      </c>
      <c r="D16" s="139" t="s">
        <v>322</v>
      </c>
      <c r="E16" s="139" t="s">
        <v>152</v>
      </c>
      <c r="F16" s="139" t="s">
        <v>270</v>
      </c>
      <c r="G16" s="139" t="s">
        <v>271</v>
      </c>
      <c r="H16" s="139" t="s">
        <v>272</v>
      </c>
      <c r="I16" s="139">
        <v>2017</v>
      </c>
      <c r="J16" s="139">
        <v>2018</v>
      </c>
      <c r="K16" s="84" t="s">
        <v>323</v>
      </c>
      <c r="L16" s="87">
        <v>4400000</v>
      </c>
      <c r="M16" s="87">
        <v>3400000</v>
      </c>
    </row>
    <row r="17" spans="1:13" ht="246" customHeight="1">
      <c r="A17" s="88">
        <v>14</v>
      </c>
      <c r="B17" s="139" t="s">
        <v>329</v>
      </c>
      <c r="C17" s="139" t="s">
        <v>324</v>
      </c>
      <c r="D17" s="139" t="s">
        <v>325</v>
      </c>
      <c r="E17" s="139" t="s">
        <v>152</v>
      </c>
      <c r="F17" s="139" t="s">
        <v>326</v>
      </c>
      <c r="G17" s="139" t="s">
        <v>327</v>
      </c>
      <c r="H17" s="139" t="s">
        <v>328</v>
      </c>
      <c r="I17" s="139">
        <v>2017</v>
      </c>
      <c r="J17" s="139">
        <v>2018</v>
      </c>
      <c r="K17" s="84" t="s">
        <v>330</v>
      </c>
      <c r="L17" s="87">
        <v>3964023.7</v>
      </c>
      <c r="M17" s="87">
        <v>3369420.14</v>
      </c>
    </row>
    <row r="18" spans="1:13" ht="237.75" customHeight="1">
      <c r="A18" s="674">
        <v>15</v>
      </c>
      <c r="B18" s="676" t="s">
        <v>331</v>
      </c>
      <c r="C18" s="84" t="s">
        <v>332</v>
      </c>
      <c r="D18" s="139" t="s">
        <v>298</v>
      </c>
      <c r="E18" s="139" t="s">
        <v>152</v>
      </c>
      <c r="F18" s="139" t="s">
        <v>299</v>
      </c>
      <c r="G18" s="139" t="s">
        <v>300</v>
      </c>
      <c r="H18" s="139" t="s">
        <v>304</v>
      </c>
      <c r="I18" s="139">
        <v>2016</v>
      </c>
      <c r="J18" s="139">
        <v>2016</v>
      </c>
      <c r="K18" s="84" t="s">
        <v>337</v>
      </c>
      <c r="L18" s="87">
        <v>2000000</v>
      </c>
      <c r="M18" s="87">
        <v>0</v>
      </c>
    </row>
    <row r="19" spans="1:13" ht="151.5" customHeight="1">
      <c r="A19" s="675"/>
      <c r="B19" s="677"/>
      <c r="C19" s="84" t="s">
        <v>333</v>
      </c>
      <c r="D19" s="139" t="s">
        <v>298</v>
      </c>
      <c r="E19" s="139" t="s">
        <v>152</v>
      </c>
      <c r="F19" s="139" t="s">
        <v>299</v>
      </c>
      <c r="G19" s="139" t="s">
        <v>300</v>
      </c>
      <c r="H19" s="139" t="s">
        <v>304</v>
      </c>
      <c r="I19" s="139">
        <v>2016</v>
      </c>
      <c r="J19" s="139">
        <v>2016</v>
      </c>
      <c r="K19" s="84" t="s">
        <v>338</v>
      </c>
      <c r="L19" s="87">
        <v>2000000</v>
      </c>
      <c r="M19" s="87">
        <v>0</v>
      </c>
    </row>
    <row r="20" spans="1:13" ht="129" customHeight="1">
      <c r="A20" s="675"/>
      <c r="B20" s="677"/>
      <c r="C20" s="84" t="s">
        <v>334</v>
      </c>
      <c r="D20" s="139" t="s">
        <v>276</v>
      </c>
      <c r="E20" s="139" t="s">
        <v>152</v>
      </c>
      <c r="F20" s="140" t="s">
        <v>263</v>
      </c>
      <c r="G20" s="83" t="s">
        <v>339</v>
      </c>
      <c r="H20" s="91" t="s">
        <v>340</v>
      </c>
      <c r="I20" s="139">
        <v>2016</v>
      </c>
      <c r="J20" s="139">
        <v>2016</v>
      </c>
      <c r="K20" s="84" t="s">
        <v>341</v>
      </c>
      <c r="L20" s="87">
        <v>2000000</v>
      </c>
      <c r="M20" s="87">
        <v>0</v>
      </c>
    </row>
    <row r="21" spans="1:13" ht="114" customHeight="1">
      <c r="A21" s="675"/>
      <c r="B21" s="677"/>
      <c r="C21" s="84" t="s">
        <v>335</v>
      </c>
      <c r="D21" s="139" t="s">
        <v>276</v>
      </c>
      <c r="E21" s="139" t="s">
        <v>152</v>
      </c>
      <c r="F21" s="140" t="s">
        <v>263</v>
      </c>
      <c r="G21" s="83" t="s">
        <v>339</v>
      </c>
      <c r="H21" s="91" t="s">
        <v>340</v>
      </c>
      <c r="I21" s="139">
        <v>2016</v>
      </c>
      <c r="J21" s="139">
        <v>2016</v>
      </c>
      <c r="K21" s="84" t="s">
        <v>341</v>
      </c>
      <c r="L21" s="87">
        <v>2000000</v>
      </c>
      <c r="M21" s="87">
        <v>0</v>
      </c>
    </row>
    <row r="22" spans="1:13" ht="116.25" customHeight="1">
      <c r="A22" s="675"/>
      <c r="B22" s="677"/>
      <c r="C22" s="84" t="s">
        <v>336</v>
      </c>
      <c r="D22" s="139" t="s">
        <v>276</v>
      </c>
      <c r="E22" s="139" t="s">
        <v>152</v>
      </c>
      <c r="F22" s="140" t="s">
        <v>263</v>
      </c>
      <c r="G22" s="83" t="s">
        <v>339</v>
      </c>
      <c r="H22" s="91" t="s">
        <v>340</v>
      </c>
      <c r="I22" s="139">
        <v>2016</v>
      </c>
      <c r="J22" s="139">
        <v>2016</v>
      </c>
      <c r="K22" s="84" t="s">
        <v>341</v>
      </c>
      <c r="L22" s="87">
        <v>1000000</v>
      </c>
      <c r="M22" s="87">
        <v>0</v>
      </c>
    </row>
    <row r="23" spans="1:13" ht="221.25" customHeight="1">
      <c r="A23" s="92">
        <v>16</v>
      </c>
      <c r="B23" s="92" t="s">
        <v>260</v>
      </c>
      <c r="C23" s="93" t="s">
        <v>261</v>
      </c>
      <c r="D23" s="92" t="s">
        <v>276</v>
      </c>
      <c r="E23" s="92" t="s">
        <v>350</v>
      </c>
      <c r="F23" s="92" t="s">
        <v>263</v>
      </c>
      <c r="G23" s="92" t="s">
        <v>351</v>
      </c>
      <c r="H23" s="92" t="s">
        <v>352</v>
      </c>
      <c r="I23" s="92">
        <v>2009</v>
      </c>
      <c r="J23" s="92">
        <v>2011</v>
      </c>
      <c r="K23" s="94" t="s">
        <v>266</v>
      </c>
      <c r="L23" s="92" t="s">
        <v>353</v>
      </c>
      <c r="M23" s="92" t="s">
        <v>354</v>
      </c>
    </row>
    <row r="24" spans="1:13" ht="225">
      <c r="A24" s="92">
        <v>17</v>
      </c>
      <c r="B24" s="92" t="s">
        <v>274</v>
      </c>
      <c r="C24" s="93" t="s">
        <v>275</v>
      </c>
      <c r="D24" s="92" t="s">
        <v>276</v>
      </c>
      <c r="E24" s="92" t="s">
        <v>350</v>
      </c>
      <c r="F24" s="92" t="s">
        <v>263</v>
      </c>
      <c r="G24" s="92" t="s">
        <v>351</v>
      </c>
      <c r="H24" s="92" t="s">
        <v>352</v>
      </c>
      <c r="I24" s="92">
        <v>2012</v>
      </c>
      <c r="J24" s="92">
        <v>2015</v>
      </c>
      <c r="K24" s="94" t="s">
        <v>277</v>
      </c>
      <c r="L24" s="92" t="s">
        <v>355</v>
      </c>
      <c r="M24" s="92" t="s">
        <v>356</v>
      </c>
    </row>
    <row r="25" spans="1:13" ht="165">
      <c r="A25" s="92">
        <v>18</v>
      </c>
      <c r="B25" s="92" t="s">
        <v>267</v>
      </c>
      <c r="C25" s="93" t="s">
        <v>268</v>
      </c>
      <c r="D25" s="92" t="s">
        <v>357</v>
      </c>
      <c r="E25" s="92" t="s">
        <v>350</v>
      </c>
      <c r="F25" s="95" t="s">
        <v>270</v>
      </c>
      <c r="G25" s="92" t="s">
        <v>271</v>
      </c>
      <c r="H25" s="92" t="s">
        <v>358</v>
      </c>
      <c r="I25" s="92">
        <v>2011</v>
      </c>
      <c r="J25" s="92">
        <v>2013</v>
      </c>
      <c r="K25" s="94" t="s">
        <v>273</v>
      </c>
      <c r="L25" s="92" t="s">
        <v>359</v>
      </c>
      <c r="M25" s="92" t="s">
        <v>360</v>
      </c>
    </row>
    <row r="26" spans="1:13" ht="156" customHeight="1">
      <c r="A26" s="142">
        <v>19</v>
      </c>
      <c r="B26" s="143" t="s">
        <v>407</v>
      </c>
      <c r="C26" s="143" t="s">
        <v>408</v>
      </c>
      <c r="D26" s="143" t="s">
        <v>409</v>
      </c>
      <c r="E26" s="92" t="s">
        <v>350</v>
      </c>
      <c r="F26" s="137" t="s">
        <v>410</v>
      </c>
      <c r="G26" s="137" t="s">
        <v>411</v>
      </c>
      <c r="H26" s="137" t="s">
        <v>412</v>
      </c>
      <c r="I26" s="142">
        <v>2016</v>
      </c>
      <c r="J26" s="142">
        <v>2016</v>
      </c>
      <c r="K26" s="143" t="s">
        <v>413</v>
      </c>
      <c r="L26" s="144">
        <v>6000</v>
      </c>
      <c r="M26" s="144">
        <v>0</v>
      </c>
    </row>
    <row r="27" spans="1:13" ht="143.25" customHeight="1">
      <c r="A27" s="145">
        <v>20</v>
      </c>
      <c r="B27" s="143" t="s">
        <v>407</v>
      </c>
      <c r="C27" s="146" t="s">
        <v>414</v>
      </c>
      <c r="D27" s="92" t="s">
        <v>415</v>
      </c>
      <c r="E27" s="92" t="s">
        <v>350</v>
      </c>
      <c r="F27" s="142" t="s">
        <v>263</v>
      </c>
      <c r="G27" s="142" t="s">
        <v>351</v>
      </c>
      <c r="H27" s="142" t="s">
        <v>416</v>
      </c>
      <c r="I27" s="142">
        <v>2014</v>
      </c>
      <c r="J27" s="142">
        <v>2016</v>
      </c>
      <c r="K27" s="147" t="s">
        <v>417</v>
      </c>
      <c r="L27" s="144">
        <v>699640</v>
      </c>
      <c r="M27" s="144">
        <v>0</v>
      </c>
    </row>
    <row r="28" spans="1:13" ht="111" customHeight="1">
      <c r="A28" s="145">
        <v>21</v>
      </c>
      <c r="B28" s="143" t="s">
        <v>418</v>
      </c>
      <c r="C28" s="142" t="s">
        <v>419</v>
      </c>
      <c r="D28" s="92" t="s">
        <v>420</v>
      </c>
      <c r="E28" s="92" t="s">
        <v>350</v>
      </c>
      <c r="F28" s="142" t="s">
        <v>421</v>
      </c>
      <c r="G28" s="148" t="s">
        <v>422</v>
      </c>
      <c r="H28" s="149" t="s">
        <v>423</v>
      </c>
      <c r="I28" s="142">
        <v>2015</v>
      </c>
      <c r="J28" s="142">
        <v>2015</v>
      </c>
      <c r="K28" s="150" t="s">
        <v>424</v>
      </c>
      <c r="L28" s="144">
        <v>6990</v>
      </c>
      <c r="M28" s="144">
        <v>0</v>
      </c>
    </row>
  </sheetData>
  <mergeCells count="15">
    <mergeCell ref="F9:H9"/>
    <mergeCell ref="F13:H13"/>
    <mergeCell ref="A18:A22"/>
    <mergeCell ref="B18:B22"/>
    <mergeCell ref="A1:M1"/>
    <mergeCell ref="A2:A3"/>
    <mergeCell ref="B2:B3"/>
    <mergeCell ref="C2:C3"/>
    <mergeCell ref="D2:D3"/>
    <mergeCell ref="E2:H2"/>
    <mergeCell ref="I2:I3"/>
    <mergeCell ref="J2:J3"/>
    <mergeCell ref="K2:K3"/>
    <mergeCell ref="L2:L3"/>
    <mergeCell ref="M2:M3"/>
  </mergeCells>
  <pageMargins left="0.27559055118110237" right="0.15748031496062992" top="0.23" bottom="0.15748031496062992" header="0.31496062992125984" footer="0.19685039370078741"/>
  <pageSetup paperSize="9" scale="7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workbookViewId="0">
      <selection activeCell="C29" sqref="C29"/>
    </sheetView>
  </sheetViews>
  <sheetFormatPr defaultRowHeight="15"/>
  <cols>
    <col min="1" max="1" width="18.28515625" customWidth="1"/>
    <col min="2" max="2" width="16.140625" customWidth="1"/>
    <col min="3" max="3" width="27.5703125" customWidth="1"/>
    <col min="4" max="4" width="26.7109375" customWidth="1"/>
  </cols>
  <sheetData>
    <row r="1" spans="1:4">
      <c r="A1" s="261"/>
      <c r="B1" s="261"/>
      <c r="C1" s="268" t="s">
        <v>757</v>
      </c>
      <c r="D1" s="268" t="s">
        <v>758</v>
      </c>
    </row>
    <row r="2" spans="1:4">
      <c r="A2" s="269" t="s">
        <v>754</v>
      </c>
      <c r="B2" s="261" t="s">
        <v>755</v>
      </c>
      <c r="C2" s="262">
        <v>11409972.16</v>
      </c>
      <c r="D2" s="262">
        <v>11409972.16</v>
      </c>
    </row>
    <row r="3" spans="1:4">
      <c r="A3" s="261"/>
      <c r="B3" s="261" t="s">
        <v>756</v>
      </c>
      <c r="C3" s="262">
        <v>25290115.289999999</v>
      </c>
      <c r="D3" s="262">
        <v>23154507.84</v>
      </c>
    </row>
    <row r="4" spans="1:4">
      <c r="A4" s="261"/>
      <c r="B4" s="261"/>
      <c r="C4" s="262">
        <f>SUM(C2:C3)</f>
        <v>36700087.450000003</v>
      </c>
      <c r="D4" s="262">
        <v>34564480</v>
      </c>
    </row>
    <row r="5" spans="1:4">
      <c r="A5" s="1"/>
      <c r="B5" s="1"/>
      <c r="C5" s="1"/>
      <c r="D5" s="1"/>
    </row>
    <row r="6" spans="1:4">
      <c r="A6" s="269" t="s">
        <v>759</v>
      </c>
      <c r="B6" s="261" t="s">
        <v>755</v>
      </c>
      <c r="C6" s="262">
        <v>9698476.3399999999</v>
      </c>
      <c r="D6" s="261"/>
    </row>
    <row r="7" spans="1:4">
      <c r="A7" s="261"/>
      <c r="B7" s="261" t="s">
        <v>756</v>
      </c>
      <c r="C7" s="262">
        <v>19222708.16</v>
      </c>
      <c r="D7" s="261"/>
    </row>
    <row r="8" spans="1:4">
      <c r="A8" s="261"/>
      <c r="B8" s="261"/>
      <c r="C8" s="262">
        <f>SUM(C6:C7)</f>
        <v>28921184.5</v>
      </c>
      <c r="D8" s="262">
        <v>29379808</v>
      </c>
    </row>
    <row r="9" spans="1:4">
      <c r="A9" s="1"/>
      <c r="B9" s="1"/>
      <c r="C9" s="1"/>
      <c r="D9" s="1"/>
    </row>
    <row r="10" spans="1:4">
      <c r="A10" s="1"/>
      <c r="B10" s="1"/>
      <c r="C10" s="1"/>
      <c r="D10" s="1"/>
    </row>
    <row r="11" spans="1:4">
      <c r="A11" s="269" t="s">
        <v>761</v>
      </c>
      <c r="B11" s="261" t="s">
        <v>755</v>
      </c>
      <c r="C11" s="262">
        <v>11409972.16</v>
      </c>
      <c r="D11" s="261"/>
    </row>
    <row r="12" spans="1:4">
      <c r="A12" s="261"/>
      <c r="B12" s="261" t="s">
        <v>756</v>
      </c>
      <c r="C12" s="262">
        <v>22614950.780000001</v>
      </c>
      <c r="D12" s="261"/>
    </row>
    <row r="13" spans="1:4">
      <c r="A13" s="1"/>
      <c r="B13" s="1"/>
      <c r="C13" s="67">
        <f>SUM(C11:C12)</f>
        <v>34024922.939999998</v>
      </c>
      <c r="D13" s="67">
        <v>34564480</v>
      </c>
    </row>
    <row r="14" spans="1:4">
      <c r="A14" s="1"/>
      <c r="B14" s="1"/>
      <c r="C14" s="1"/>
      <c r="D14" s="1"/>
    </row>
    <row r="15" spans="1:4" ht="25.5">
      <c r="A15" s="270" t="s">
        <v>762</v>
      </c>
      <c r="B15" s="261" t="s">
        <v>755</v>
      </c>
      <c r="C15" s="262">
        <v>0</v>
      </c>
      <c r="D15" s="261"/>
    </row>
    <row r="16" spans="1:4">
      <c r="A16" s="261"/>
      <c r="B16" s="261" t="s">
        <v>756</v>
      </c>
      <c r="C16" s="262">
        <f>C3-C12</f>
        <v>2675164.5099999979</v>
      </c>
      <c r="D16" s="261"/>
    </row>
    <row r="17" spans="1:4">
      <c r="A17" s="1"/>
      <c r="B17" s="1"/>
      <c r="C17" s="1"/>
      <c r="D17" s="1"/>
    </row>
    <row r="18" spans="1:4">
      <c r="A18" s="1"/>
      <c r="B18" s="1"/>
      <c r="C18" s="1"/>
      <c r="D18" s="1"/>
    </row>
    <row r="19" spans="1:4">
      <c r="A19" s="678" t="s">
        <v>763</v>
      </c>
      <c r="B19" s="678"/>
      <c r="C19" s="1"/>
      <c r="D19" s="1"/>
    </row>
    <row r="20" spans="1:4">
      <c r="A20" s="271" t="s">
        <v>759</v>
      </c>
      <c r="B20" s="271" t="s">
        <v>764</v>
      </c>
      <c r="C20" s="1"/>
      <c r="D20" s="1"/>
    </row>
    <row r="21" spans="1:4">
      <c r="A21" s="272">
        <f>C8</f>
        <v>28921184.5</v>
      </c>
      <c r="B21" s="272">
        <f>C4-C8</f>
        <v>7778902.950000003</v>
      </c>
      <c r="C21" s="1"/>
      <c r="D21" s="1"/>
    </row>
  </sheetData>
  <mergeCells count="1">
    <mergeCell ref="A19:B19"/>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6" tint="-0.249977111117893"/>
    <pageSetUpPr fitToPage="1"/>
  </sheetPr>
  <dimension ref="A1:R71"/>
  <sheetViews>
    <sheetView view="pageBreakPreview" topLeftCell="A43" zoomScale="150" zoomScaleNormal="100" zoomScaleSheetLayoutView="150" workbookViewId="0">
      <selection activeCell="E49" sqref="E49:F49"/>
    </sheetView>
  </sheetViews>
  <sheetFormatPr defaultRowHeight="12.75"/>
  <cols>
    <col min="1" max="1" width="6.28515625" style="2" customWidth="1"/>
    <col min="2" max="2" width="29.85546875" style="1" customWidth="1"/>
    <col min="3" max="4" width="11.28515625" style="1" customWidth="1"/>
    <col min="5" max="5" width="11.140625" style="1" customWidth="1"/>
    <col min="6" max="6" width="11.85546875" style="1" customWidth="1"/>
    <col min="7" max="7" width="12.42578125" style="1" customWidth="1"/>
    <col min="8" max="8" width="11" style="1" customWidth="1"/>
    <col min="9" max="9" width="0.140625" style="1" customWidth="1"/>
    <col min="10" max="10" width="14.42578125" style="1" customWidth="1"/>
    <col min="11" max="11" width="9.140625" style="1"/>
    <col min="12" max="14" width="9.140625" style="1" customWidth="1"/>
    <col min="15" max="16384" width="9.140625" style="1"/>
  </cols>
  <sheetData>
    <row r="1" spans="1:9" ht="45" customHeight="1">
      <c r="A1" s="394" t="s">
        <v>32</v>
      </c>
      <c r="B1" s="395"/>
      <c r="C1" s="395"/>
      <c r="D1" s="395"/>
      <c r="E1" s="395"/>
      <c r="F1" s="395"/>
      <c r="G1" s="395"/>
      <c r="H1" s="395"/>
      <c r="I1" s="396"/>
    </row>
    <row r="2" spans="1:9" ht="30" customHeight="1" thickBot="1">
      <c r="A2" s="106">
        <v>1</v>
      </c>
      <c r="B2" s="352" t="s">
        <v>172</v>
      </c>
      <c r="C2" s="352"/>
      <c r="D2" s="352"/>
      <c r="E2" s="353"/>
      <c r="F2" s="356" t="s">
        <v>398</v>
      </c>
      <c r="G2" s="356"/>
      <c r="H2" s="356"/>
      <c r="I2" s="357"/>
    </row>
    <row r="3" spans="1:9" ht="15" customHeight="1" thickBot="1">
      <c r="A3" s="301"/>
      <c r="B3" s="301"/>
      <c r="C3" s="301"/>
      <c r="D3" s="301"/>
      <c r="E3" s="301"/>
      <c r="F3" s="301"/>
      <c r="G3" s="301"/>
      <c r="H3" s="301"/>
      <c r="I3" s="301"/>
    </row>
    <row r="4" spans="1:9" ht="30" customHeight="1">
      <c r="A4" s="331" t="s">
        <v>4</v>
      </c>
      <c r="B4" s="332"/>
      <c r="C4" s="332"/>
      <c r="D4" s="332"/>
      <c r="E4" s="332"/>
      <c r="F4" s="332"/>
      <c r="G4" s="332"/>
      <c r="H4" s="332"/>
      <c r="I4" s="333"/>
    </row>
    <row r="5" spans="1:9" ht="30" customHeight="1">
      <c r="A5" s="105">
        <v>2</v>
      </c>
      <c r="B5" s="354" t="s">
        <v>23</v>
      </c>
      <c r="C5" s="354"/>
      <c r="D5" s="355"/>
      <c r="E5" s="298" t="s">
        <v>194</v>
      </c>
      <c r="F5" s="299"/>
      <c r="G5" s="299"/>
      <c r="H5" s="299"/>
      <c r="I5" s="300"/>
    </row>
    <row r="6" spans="1:9" ht="30" customHeight="1">
      <c r="A6" s="105">
        <v>3</v>
      </c>
      <c r="B6" s="325" t="s">
        <v>169</v>
      </c>
      <c r="C6" s="325"/>
      <c r="D6" s="326"/>
      <c r="E6" s="338" t="s">
        <v>238</v>
      </c>
      <c r="F6" s="339"/>
      <c r="G6" s="339"/>
      <c r="H6" s="339"/>
      <c r="I6" s="340"/>
    </row>
    <row r="7" spans="1:9" ht="30" customHeight="1">
      <c r="A7" s="105">
        <v>4</v>
      </c>
      <c r="B7" s="325" t="s">
        <v>33</v>
      </c>
      <c r="C7" s="325"/>
      <c r="D7" s="326"/>
      <c r="E7" s="338" t="s">
        <v>239</v>
      </c>
      <c r="F7" s="339"/>
      <c r="G7" s="339"/>
      <c r="H7" s="339"/>
      <c r="I7" s="340"/>
    </row>
    <row r="8" spans="1:9" ht="30" customHeight="1">
      <c r="A8" s="105">
        <v>5</v>
      </c>
      <c r="B8" s="325" t="s">
        <v>38</v>
      </c>
      <c r="C8" s="325"/>
      <c r="D8" s="326"/>
      <c r="E8" s="338" t="s">
        <v>385</v>
      </c>
      <c r="F8" s="339"/>
      <c r="G8" s="339"/>
      <c r="H8" s="339"/>
      <c r="I8" s="340"/>
    </row>
    <row r="9" spans="1:9" ht="54.75" customHeight="1" thickBot="1">
      <c r="A9" s="106">
        <v>6</v>
      </c>
      <c r="B9" s="327" t="s">
        <v>24</v>
      </c>
      <c r="C9" s="327"/>
      <c r="D9" s="328"/>
      <c r="E9" s="417" t="s">
        <v>253</v>
      </c>
      <c r="F9" s="418"/>
      <c r="G9" s="418"/>
      <c r="H9" s="418"/>
      <c r="I9" s="419"/>
    </row>
    <row r="10" spans="1:9" ht="15" customHeight="1" thickBot="1">
      <c r="A10" s="301"/>
      <c r="B10" s="301"/>
      <c r="C10" s="301"/>
      <c r="D10" s="301"/>
      <c r="E10" s="301"/>
      <c r="F10" s="301"/>
      <c r="G10" s="301"/>
      <c r="H10" s="301"/>
      <c r="I10" s="301"/>
    </row>
    <row r="11" spans="1:9" ht="30" customHeight="1">
      <c r="A11" s="331" t="s">
        <v>34</v>
      </c>
      <c r="B11" s="332"/>
      <c r="C11" s="332"/>
      <c r="D11" s="332"/>
      <c r="E11" s="332"/>
      <c r="F11" s="332"/>
      <c r="G11" s="332"/>
      <c r="H11" s="332"/>
      <c r="I11" s="333"/>
    </row>
    <row r="12" spans="1:9" ht="30" customHeight="1">
      <c r="A12" s="110">
        <v>7</v>
      </c>
      <c r="B12" s="109" t="s">
        <v>55</v>
      </c>
      <c r="C12" s="335" t="s">
        <v>395</v>
      </c>
      <c r="D12" s="336"/>
      <c r="E12" s="336"/>
      <c r="F12" s="336"/>
      <c r="G12" s="336"/>
      <c r="H12" s="337"/>
      <c r="I12" s="12"/>
    </row>
    <row r="13" spans="1:9" ht="30" customHeight="1">
      <c r="A13" s="341">
        <v>8</v>
      </c>
      <c r="B13" s="334" t="s">
        <v>214</v>
      </c>
      <c r="C13" s="358" t="s">
        <v>401</v>
      </c>
      <c r="D13" s="359"/>
      <c r="E13" s="359"/>
      <c r="F13" s="359"/>
      <c r="G13" s="359"/>
      <c r="H13" s="359"/>
      <c r="I13" s="360"/>
    </row>
    <row r="14" spans="1:9" ht="30" customHeight="1">
      <c r="A14" s="341"/>
      <c r="B14" s="334"/>
      <c r="C14" s="361"/>
      <c r="D14" s="362"/>
      <c r="E14" s="362"/>
      <c r="F14" s="362"/>
      <c r="G14" s="362"/>
      <c r="H14" s="362"/>
      <c r="I14" s="363"/>
    </row>
    <row r="15" spans="1:9" ht="75.75" customHeight="1">
      <c r="A15" s="341"/>
      <c r="B15" s="334"/>
      <c r="C15" s="364"/>
      <c r="D15" s="365"/>
      <c r="E15" s="365"/>
      <c r="F15" s="365"/>
      <c r="G15" s="365"/>
      <c r="H15" s="365"/>
      <c r="I15" s="366"/>
    </row>
    <row r="16" spans="1:9" ht="30" customHeight="1">
      <c r="A16" s="342">
        <v>9</v>
      </c>
      <c r="B16" s="329" t="s">
        <v>213</v>
      </c>
      <c r="C16" s="358" t="s">
        <v>402</v>
      </c>
      <c r="D16" s="359"/>
      <c r="E16" s="359"/>
      <c r="F16" s="359"/>
      <c r="G16" s="359"/>
      <c r="H16" s="359"/>
      <c r="I16" s="360"/>
    </row>
    <row r="17" spans="1:9" ht="192" customHeight="1">
      <c r="A17" s="343"/>
      <c r="B17" s="330"/>
      <c r="C17" s="364"/>
      <c r="D17" s="365"/>
      <c r="E17" s="365"/>
      <c r="F17" s="365"/>
      <c r="G17" s="365"/>
      <c r="H17" s="365"/>
      <c r="I17" s="366"/>
    </row>
    <row r="18" spans="1:9" ht="33.75" customHeight="1">
      <c r="A18" s="341">
        <v>10</v>
      </c>
      <c r="B18" s="334" t="s">
        <v>205</v>
      </c>
      <c r="C18" s="349" t="s">
        <v>400</v>
      </c>
      <c r="D18" s="350"/>
      <c r="E18" s="350"/>
      <c r="F18" s="350"/>
      <c r="G18" s="350"/>
      <c r="H18" s="351"/>
      <c r="I18" s="21"/>
    </row>
    <row r="19" spans="1:9" ht="30" customHeight="1">
      <c r="A19" s="341"/>
      <c r="B19" s="334"/>
      <c r="C19" s="344" t="s">
        <v>0</v>
      </c>
      <c r="D19" s="344"/>
      <c r="E19" s="345" t="s">
        <v>152</v>
      </c>
      <c r="F19" s="345"/>
      <c r="G19" s="345"/>
      <c r="H19" s="345"/>
      <c r="I19" s="346"/>
    </row>
    <row r="20" spans="1:9" ht="30" customHeight="1">
      <c r="A20" s="341"/>
      <c r="B20" s="334"/>
      <c r="C20" s="344" t="s">
        <v>211</v>
      </c>
      <c r="D20" s="344"/>
      <c r="E20" s="345">
        <v>22</v>
      </c>
      <c r="F20" s="345"/>
      <c r="G20" s="345"/>
      <c r="H20" s="345"/>
      <c r="I20" s="346"/>
    </row>
    <row r="21" spans="1:9" ht="135" customHeight="1">
      <c r="A21" s="341"/>
      <c r="B21" s="334"/>
      <c r="C21" s="344" t="s">
        <v>1</v>
      </c>
      <c r="D21" s="344"/>
      <c r="E21" s="412" t="s">
        <v>399</v>
      </c>
      <c r="F21" s="412"/>
      <c r="G21" s="412"/>
      <c r="H21" s="412"/>
      <c r="I21" s="413"/>
    </row>
    <row r="22" spans="1:9" ht="30" customHeight="1">
      <c r="A22" s="342"/>
      <c r="B22" s="329"/>
      <c r="C22" s="344" t="s">
        <v>210</v>
      </c>
      <c r="D22" s="344"/>
      <c r="E22" s="345"/>
      <c r="F22" s="347"/>
      <c r="G22" s="347"/>
      <c r="H22" s="347"/>
      <c r="I22" s="348"/>
    </row>
    <row r="23" spans="1:9" ht="30" customHeight="1" thickBot="1">
      <c r="A23" s="401"/>
      <c r="B23" s="402"/>
      <c r="C23" s="414" t="s">
        <v>13</v>
      </c>
      <c r="D23" s="414"/>
      <c r="E23" s="415" t="s">
        <v>240</v>
      </c>
      <c r="F23" s="415"/>
      <c r="G23" s="415"/>
      <c r="H23" s="415"/>
      <c r="I23" s="416"/>
    </row>
    <row r="24" spans="1:9" ht="15" customHeight="1" thickBot="1">
      <c r="A24" s="324"/>
      <c r="B24" s="324"/>
      <c r="C24" s="324"/>
      <c r="D24" s="324"/>
      <c r="E24" s="324"/>
      <c r="F24" s="324"/>
      <c r="G24" s="324"/>
      <c r="H24" s="324"/>
      <c r="I24" s="3"/>
    </row>
    <row r="25" spans="1:9" ht="30" customHeight="1">
      <c r="A25" s="43">
        <v>11</v>
      </c>
      <c r="B25" s="31" t="s">
        <v>14</v>
      </c>
      <c r="C25" s="406" t="s">
        <v>241</v>
      </c>
      <c r="D25" s="407"/>
      <c r="E25" s="407"/>
      <c r="F25" s="407"/>
      <c r="G25" s="407"/>
      <c r="H25" s="407"/>
      <c r="I25" s="408"/>
    </row>
    <row r="26" spans="1:9" ht="45" customHeight="1" thickBot="1">
      <c r="A26" s="106">
        <v>12</v>
      </c>
      <c r="B26" s="32" t="s">
        <v>35</v>
      </c>
      <c r="C26" s="403" t="s">
        <v>109</v>
      </c>
      <c r="D26" s="404"/>
      <c r="E26" s="404"/>
      <c r="F26" s="404"/>
      <c r="G26" s="404"/>
      <c r="H26" s="404"/>
      <c r="I26" s="405"/>
    </row>
    <row r="27" spans="1:9" ht="15" customHeight="1" thickBot="1">
      <c r="A27" s="324"/>
      <c r="B27" s="324"/>
      <c r="C27" s="324"/>
      <c r="D27" s="324"/>
      <c r="E27" s="324"/>
      <c r="F27" s="324"/>
      <c r="G27" s="324"/>
      <c r="H27" s="324"/>
      <c r="I27" s="4"/>
    </row>
    <row r="28" spans="1:9" ht="29.25" customHeight="1">
      <c r="A28" s="43">
        <v>13</v>
      </c>
      <c r="B28" s="31" t="s">
        <v>36</v>
      </c>
      <c r="C28" s="406" t="s">
        <v>159</v>
      </c>
      <c r="D28" s="407"/>
      <c r="E28" s="407"/>
      <c r="F28" s="407"/>
      <c r="G28" s="407"/>
      <c r="H28" s="407"/>
      <c r="I28" s="408"/>
    </row>
    <row r="29" spans="1:9" ht="30" customHeight="1">
      <c r="A29" s="105">
        <v>14</v>
      </c>
      <c r="B29" s="33" t="s">
        <v>37</v>
      </c>
      <c r="C29" s="409" t="s">
        <v>67</v>
      </c>
      <c r="D29" s="410"/>
      <c r="E29" s="410"/>
      <c r="F29" s="410"/>
      <c r="G29" s="410"/>
      <c r="H29" s="410"/>
      <c r="I29" s="411"/>
    </row>
    <row r="30" spans="1:9" ht="30" customHeight="1" thickBot="1">
      <c r="A30" s="105">
        <v>15</v>
      </c>
      <c r="B30" s="33" t="s">
        <v>2</v>
      </c>
      <c r="C30" s="409" t="s">
        <v>62</v>
      </c>
      <c r="D30" s="410"/>
      <c r="E30" s="410"/>
      <c r="F30" s="410"/>
      <c r="G30" s="410"/>
      <c r="H30" s="410"/>
      <c r="I30" s="411"/>
    </row>
    <row r="31" spans="1:9" ht="15" customHeight="1" thickBot="1">
      <c r="A31" s="324"/>
      <c r="B31" s="324"/>
      <c r="C31" s="324"/>
      <c r="D31" s="324"/>
      <c r="E31" s="324"/>
      <c r="F31" s="324"/>
      <c r="G31" s="324"/>
      <c r="H31" s="324"/>
      <c r="I31" s="324"/>
    </row>
    <row r="32" spans="1:9" ht="182.25" customHeight="1">
      <c r="A32" s="43">
        <v>16</v>
      </c>
      <c r="B32" s="31" t="s">
        <v>11</v>
      </c>
      <c r="C32" s="371" t="s">
        <v>431</v>
      </c>
      <c r="D32" s="372"/>
      <c r="E32" s="372"/>
      <c r="F32" s="372"/>
      <c r="G32" s="372"/>
      <c r="H32" s="372"/>
      <c r="I32" s="373"/>
    </row>
    <row r="33" spans="1:18" ht="40.5" customHeight="1" thickBot="1">
      <c r="A33" s="106">
        <v>17</v>
      </c>
      <c r="B33" s="32" t="s">
        <v>12</v>
      </c>
      <c r="C33" s="399" t="s">
        <v>403</v>
      </c>
      <c r="D33" s="399"/>
      <c r="E33" s="399"/>
      <c r="F33" s="399"/>
      <c r="G33" s="399"/>
      <c r="H33" s="399"/>
      <c r="I33" s="400"/>
    </row>
    <row r="34" spans="1:18" ht="15" customHeight="1" thickBot="1">
      <c r="A34" s="374"/>
      <c r="B34" s="374"/>
      <c r="C34" s="374"/>
      <c r="D34" s="374"/>
      <c r="E34" s="374"/>
      <c r="F34" s="374"/>
      <c r="G34" s="374"/>
      <c r="H34" s="374"/>
      <c r="I34" s="374"/>
    </row>
    <row r="35" spans="1:18" ht="30" customHeight="1">
      <c r="A35" s="43">
        <v>18</v>
      </c>
      <c r="B35" s="31" t="s">
        <v>39</v>
      </c>
      <c r="C35" s="34" t="s">
        <v>40</v>
      </c>
      <c r="D35" s="20">
        <v>2017</v>
      </c>
      <c r="E35" s="36" t="s">
        <v>41</v>
      </c>
      <c r="F35" s="13" t="s">
        <v>242</v>
      </c>
      <c r="G35" s="34" t="s">
        <v>42</v>
      </c>
      <c r="H35" s="397" t="s">
        <v>404</v>
      </c>
      <c r="I35" s="398"/>
    </row>
    <row r="36" spans="1:18" ht="30" customHeight="1" thickBot="1">
      <c r="A36" s="106">
        <v>19</v>
      </c>
      <c r="B36" s="32" t="s">
        <v>22</v>
      </c>
      <c r="C36" s="35" t="s">
        <v>40</v>
      </c>
      <c r="D36" s="104">
        <v>2017</v>
      </c>
      <c r="E36" s="37" t="s">
        <v>41</v>
      </c>
      <c r="F36" s="136" t="s">
        <v>242</v>
      </c>
      <c r="G36" s="35" t="s">
        <v>42</v>
      </c>
      <c r="H36" s="381" t="s">
        <v>405</v>
      </c>
      <c r="I36" s="382"/>
    </row>
    <row r="37" spans="1:18" ht="15" customHeight="1" thickBot="1">
      <c r="A37" s="380"/>
      <c r="B37" s="380"/>
      <c r="C37" s="380"/>
      <c r="D37" s="380"/>
      <c r="E37" s="380"/>
      <c r="F37" s="380"/>
      <c r="G37" s="380"/>
      <c r="H37" s="380"/>
      <c r="I37" s="380"/>
    </row>
    <row r="38" spans="1:18" ht="30" customHeight="1">
      <c r="A38" s="43">
        <v>20</v>
      </c>
      <c r="B38" s="31" t="s">
        <v>17</v>
      </c>
      <c r="C38" s="376">
        <v>36838951.390000001</v>
      </c>
      <c r="D38" s="376"/>
      <c r="E38" s="376"/>
      <c r="F38" s="376"/>
      <c r="G38" s="376"/>
      <c r="H38" s="376"/>
      <c r="I38" s="377"/>
    </row>
    <row r="39" spans="1:18" ht="30" customHeight="1">
      <c r="A39" s="105">
        <v>21</v>
      </c>
      <c r="B39" s="33" t="s">
        <v>18</v>
      </c>
      <c r="C39" s="378">
        <v>31313108.68</v>
      </c>
      <c r="D39" s="378"/>
      <c r="E39" s="378"/>
      <c r="F39" s="378"/>
      <c r="G39" s="378"/>
      <c r="H39" s="378"/>
      <c r="I39" s="379"/>
    </row>
    <row r="40" spans="1:18" ht="30" customHeight="1">
      <c r="A40" s="105">
        <v>22</v>
      </c>
      <c r="B40" s="33" t="s">
        <v>16</v>
      </c>
      <c r="C40" s="383">
        <v>0.85</v>
      </c>
      <c r="D40" s="384"/>
      <c r="E40" s="384"/>
      <c r="F40" s="384"/>
      <c r="G40" s="384"/>
      <c r="H40" s="384"/>
      <c r="I40" s="385"/>
    </row>
    <row r="41" spans="1:18" ht="30" customHeight="1">
      <c r="A41" s="105">
        <v>23</v>
      </c>
      <c r="B41" s="33" t="s">
        <v>229</v>
      </c>
      <c r="C41" s="386">
        <v>100000</v>
      </c>
      <c r="D41" s="386"/>
      <c r="E41" s="386"/>
      <c r="F41" s="386"/>
      <c r="G41" s="386"/>
      <c r="H41" s="386"/>
      <c r="I41" s="387"/>
    </row>
    <row r="42" spans="1:18" ht="30" customHeight="1" thickBot="1">
      <c r="A42" s="106">
        <v>24</v>
      </c>
      <c r="B42" s="32" t="s">
        <v>230</v>
      </c>
      <c r="C42" s="381" t="s">
        <v>240</v>
      </c>
      <c r="D42" s="381"/>
      <c r="E42" s="381"/>
      <c r="F42" s="381"/>
      <c r="G42" s="381"/>
      <c r="H42" s="381"/>
      <c r="I42" s="382"/>
    </row>
    <row r="43" spans="1:18" ht="15" customHeight="1" thickBot="1">
      <c r="A43" s="309"/>
      <c r="B43" s="309"/>
      <c r="C43" s="309"/>
      <c r="D43" s="309"/>
      <c r="E43" s="309"/>
      <c r="F43" s="309"/>
      <c r="G43" s="309"/>
      <c r="H43" s="309"/>
      <c r="I43" s="309"/>
    </row>
    <row r="44" spans="1:18" ht="30" customHeight="1">
      <c r="A44" s="368">
        <v>25</v>
      </c>
      <c r="B44" s="391" t="s">
        <v>170</v>
      </c>
      <c r="C44" s="392"/>
      <c r="D44" s="392"/>
      <c r="E44" s="392"/>
      <c r="F44" s="392"/>
      <c r="G44" s="392"/>
      <c r="H44" s="393"/>
      <c r="I44" s="10" t="s">
        <v>6</v>
      </c>
      <c r="L44" s="367"/>
      <c r="M44" s="367"/>
      <c r="N44" s="367"/>
      <c r="O44" s="367"/>
      <c r="P44" s="367"/>
      <c r="Q44" s="367"/>
      <c r="R44" s="367"/>
    </row>
    <row r="45" spans="1:18" ht="65.25" customHeight="1">
      <c r="A45" s="369"/>
      <c r="B45" s="38" t="s">
        <v>174</v>
      </c>
      <c r="C45" s="388" t="s">
        <v>171</v>
      </c>
      <c r="D45" s="388"/>
      <c r="E45" s="389" t="s">
        <v>21</v>
      </c>
      <c r="F45" s="390"/>
      <c r="G45" s="108" t="s">
        <v>175</v>
      </c>
      <c r="H45" s="39" t="s">
        <v>206</v>
      </c>
      <c r="I45" s="14"/>
      <c r="L45" s="107"/>
      <c r="M45" s="107"/>
      <c r="N45" s="107"/>
      <c r="O45" s="107"/>
      <c r="P45" s="107"/>
      <c r="Q45" s="107"/>
      <c r="R45" s="107"/>
    </row>
    <row r="46" spans="1:18" ht="39.75" customHeight="1">
      <c r="A46" s="369"/>
      <c r="B46" s="73" t="s">
        <v>243</v>
      </c>
      <c r="C46" s="423" t="s">
        <v>245</v>
      </c>
      <c r="D46" s="423"/>
      <c r="E46" s="425" t="s">
        <v>386</v>
      </c>
      <c r="F46" s="425"/>
      <c r="G46" s="281">
        <v>20000</v>
      </c>
      <c r="H46" s="135">
        <v>19400</v>
      </c>
      <c r="I46" s="11"/>
    </row>
    <row r="47" spans="1:18" ht="30" customHeight="1">
      <c r="A47" s="369"/>
      <c r="B47" s="15" t="s">
        <v>244</v>
      </c>
      <c r="C47" s="423" t="s">
        <v>246</v>
      </c>
      <c r="D47" s="423"/>
      <c r="E47" s="425" t="s">
        <v>386</v>
      </c>
      <c r="F47" s="425"/>
      <c r="G47" s="281">
        <v>40000</v>
      </c>
      <c r="H47" s="135">
        <v>48500</v>
      </c>
      <c r="I47" s="11"/>
    </row>
    <row r="48" spans="1:18" ht="30" customHeight="1">
      <c r="A48" s="369"/>
      <c r="B48" s="15"/>
      <c r="C48" s="424"/>
      <c r="D48" s="424"/>
      <c r="E48" s="426"/>
      <c r="F48" s="426"/>
      <c r="G48" s="71"/>
      <c r="H48" s="72"/>
      <c r="I48" s="11"/>
    </row>
    <row r="49" spans="1:14" ht="30" customHeight="1" thickBot="1">
      <c r="A49" s="370"/>
      <c r="B49" s="16"/>
      <c r="C49" s="381"/>
      <c r="D49" s="381"/>
      <c r="E49" s="375"/>
      <c r="F49" s="375"/>
      <c r="G49" s="17"/>
      <c r="H49" s="18"/>
      <c r="I49" s="9"/>
    </row>
    <row r="50" spans="1:14" ht="15" customHeight="1" thickBot="1">
      <c r="A50" s="427"/>
      <c r="B50" s="427"/>
      <c r="C50" s="427"/>
      <c r="D50" s="427"/>
      <c r="E50" s="427"/>
      <c r="F50" s="427"/>
      <c r="G50" s="427"/>
      <c r="H50" s="427"/>
    </row>
    <row r="51" spans="1:14" ht="45" customHeight="1" thickBot="1">
      <c r="A51" s="44">
        <v>26</v>
      </c>
      <c r="B51" s="40" t="s">
        <v>3</v>
      </c>
      <c r="C51" s="420" t="s">
        <v>176</v>
      </c>
      <c r="D51" s="420"/>
      <c r="E51" s="420"/>
      <c r="F51" s="420"/>
      <c r="G51" s="420"/>
      <c r="H51" s="420"/>
      <c r="I51" s="421"/>
    </row>
    <row r="52" spans="1:14" ht="15" customHeight="1" thickBot="1">
      <c r="A52" s="422"/>
      <c r="B52" s="422"/>
      <c r="C52" s="422"/>
      <c r="D52" s="422"/>
      <c r="E52" s="422"/>
      <c r="F52" s="422"/>
      <c r="G52" s="422"/>
      <c r="H52" s="422"/>
      <c r="I52" s="422"/>
    </row>
    <row r="53" spans="1:14" ht="45" customHeight="1" thickBot="1">
      <c r="A53" s="44">
        <v>27</v>
      </c>
      <c r="B53" s="40" t="s">
        <v>19</v>
      </c>
      <c r="C53" s="420" t="s">
        <v>232</v>
      </c>
      <c r="D53" s="420"/>
      <c r="E53" s="420"/>
      <c r="F53" s="420"/>
      <c r="G53" s="420"/>
      <c r="H53" s="420"/>
      <c r="I53" s="421"/>
    </row>
    <row r="54" spans="1:14" ht="15" customHeight="1"/>
    <row r="56" spans="1:14">
      <c r="L56" s="1" t="s">
        <v>176</v>
      </c>
      <c r="M56" s="1" t="s">
        <v>59</v>
      </c>
    </row>
    <row r="57" spans="1:14">
      <c r="L57" s="1" t="s">
        <v>57</v>
      </c>
      <c r="M57" s="1" t="s">
        <v>60</v>
      </c>
      <c r="N57" s="1" t="s">
        <v>158</v>
      </c>
    </row>
    <row r="58" spans="1:14">
      <c r="M58" s="1" t="s">
        <v>144</v>
      </c>
      <c r="N58" s="1" t="s">
        <v>159</v>
      </c>
    </row>
    <row r="59" spans="1:14">
      <c r="M59" s="1" t="s">
        <v>145</v>
      </c>
    </row>
    <row r="60" spans="1:14">
      <c r="M60" s="1" t="s">
        <v>146</v>
      </c>
    </row>
    <row r="61" spans="1:14">
      <c r="M61" s="1" t="s">
        <v>147</v>
      </c>
    </row>
    <row r="62" spans="1:14">
      <c r="M62" s="1" t="s">
        <v>148</v>
      </c>
    </row>
    <row r="63" spans="1:14">
      <c r="M63" s="1" t="s">
        <v>149</v>
      </c>
    </row>
    <row r="64" spans="1:14">
      <c r="M64" s="1" t="s">
        <v>150</v>
      </c>
    </row>
    <row r="65" spans="13:13">
      <c r="M65" s="1" t="s">
        <v>151</v>
      </c>
    </row>
    <row r="66" spans="13:13">
      <c r="M66" s="1" t="s">
        <v>152</v>
      </c>
    </row>
    <row r="67" spans="13:13">
      <c r="M67" s="1" t="s">
        <v>153</v>
      </c>
    </row>
    <row r="68" spans="13:13">
      <c r="M68" s="1" t="s">
        <v>154</v>
      </c>
    </row>
    <row r="69" spans="13:13">
      <c r="M69" s="1" t="s">
        <v>155</v>
      </c>
    </row>
    <row r="70" spans="13:13">
      <c r="M70" s="1" t="s">
        <v>156</v>
      </c>
    </row>
    <row r="71" spans="13:13">
      <c r="M71" s="1" t="s">
        <v>157</v>
      </c>
    </row>
  </sheetData>
  <mergeCells count="74">
    <mergeCell ref="C53:I53"/>
    <mergeCell ref="A52:I52"/>
    <mergeCell ref="C46:D46"/>
    <mergeCell ref="C47:D47"/>
    <mergeCell ref="C48:D48"/>
    <mergeCell ref="C49:D49"/>
    <mergeCell ref="E46:F46"/>
    <mergeCell ref="E47:F47"/>
    <mergeCell ref="E48:F48"/>
    <mergeCell ref="C51:I51"/>
    <mergeCell ref="A50:H50"/>
    <mergeCell ref="A1:I1"/>
    <mergeCell ref="H35:I35"/>
    <mergeCell ref="C33:I33"/>
    <mergeCell ref="A18:A23"/>
    <mergeCell ref="B18:B23"/>
    <mergeCell ref="C21:D21"/>
    <mergeCell ref="C26:I26"/>
    <mergeCell ref="C28:I28"/>
    <mergeCell ref="C29:I29"/>
    <mergeCell ref="C30:I30"/>
    <mergeCell ref="C25:I25"/>
    <mergeCell ref="E21:I21"/>
    <mergeCell ref="C23:D23"/>
    <mergeCell ref="E23:I23"/>
    <mergeCell ref="E9:I9"/>
    <mergeCell ref="E7:I7"/>
    <mergeCell ref="L44:R44"/>
    <mergeCell ref="A44:A49"/>
    <mergeCell ref="C32:I32"/>
    <mergeCell ref="A34:I34"/>
    <mergeCell ref="A43:I43"/>
    <mergeCell ref="E49:F49"/>
    <mergeCell ref="C38:I38"/>
    <mergeCell ref="C39:I39"/>
    <mergeCell ref="A37:I37"/>
    <mergeCell ref="H36:I36"/>
    <mergeCell ref="C42:I42"/>
    <mergeCell ref="C40:I40"/>
    <mergeCell ref="C41:I41"/>
    <mergeCell ref="C45:D45"/>
    <mergeCell ref="E45:F45"/>
    <mergeCell ref="B44:H44"/>
    <mergeCell ref="E20:I20"/>
    <mergeCell ref="C22:D22"/>
    <mergeCell ref="E22:I22"/>
    <mergeCell ref="C18:H18"/>
    <mergeCell ref="B2:E2"/>
    <mergeCell ref="B5:D5"/>
    <mergeCell ref="B6:D6"/>
    <mergeCell ref="B7:D7"/>
    <mergeCell ref="F2:I2"/>
    <mergeCell ref="A3:I3"/>
    <mergeCell ref="A4:I4"/>
    <mergeCell ref="E5:I5"/>
    <mergeCell ref="E6:I6"/>
    <mergeCell ref="C13:I15"/>
    <mergeCell ref="C16:I17"/>
    <mergeCell ref="A31:I31"/>
    <mergeCell ref="B8:D8"/>
    <mergeCell ref="B9:D9"/>
    <mergeCell ref="B16:B17"/>
    <mergeCell ref="A11:I11"/>
    <mergeCell ref="B13:B15"/>
    <mergeCell ref="C12:H12"/>
    <mergeCell ref="E8:I8"/>
    <mergeCell ref="A10:I10"/>
    <mergeCell ref="A13:A15"/>
    <mergeCell ref="A16:A17"/>
    <mergeCell ref="C19:D19"/>
    <mergeCell ref="E19:I19"/>
    <mergeCell ref="A24:H24"/>
    <mergeCell ref="A27:H27"/>
    <mergeCell ref="C20:D20"/>
  </mergeCells>
  <conditionalFormatting sqref="E36">
    <cfRule type="containsText" dxfId="7" priority="16" operator="containsText" text="miesiąc">
      <formula>NOT(ISERROR(SEARCH("miesiąc",E36)))</formula>
    </cfRule>
  </conditionalFormatting>
  <conditionalFormatting sqref="C23">
    <cfRule type="expression" dxfId="6" priority="13">
      <formula>$D21="ogólnopolski"</formula>
    </cfRule>
  </conditionalFormatting>
  <conditionalFormatting sqref="E19:E20 E21:I22">
    <cfRule type="expression" dxfId="5" priority="11">
      <formula>#REF!&lt;&gt;"regionalny"</formula>
    </cfRule>
  </conditionalFormatting>
  <dataValidations count="9">
    <dataValidation type="list" allowBlank="1" showInputMessage="1" showErrorMessage="1" prompt="Proszę wybrać: TAK lub NIE" sqref="C51">
      <formula1>$L$56:$L$57</formula1>
    </dataValidation>
    <dataValidation type="list" errorStyle="warning" allowBlank="1" showInputMessage="1" showErrorMessage="1" promptTitle="UWAGA" prompt="W uzasadnionych przypadkach możliwe będzie wskazanie tylko kwartału rozpoczęcia naboru, aczkolwiek zaleca się aby wskazać miesiąc rozpoczęcia naboru." sqref="E36">
      <formula1>miesiąceKwartały</formula1>
    </dataValidation>
    <dataValidation type="list" allowBlank="1" showInputMessage="1" showErrorMessage="1" prompt="wybierz Program z listy" sqref="E5:I5">
      <formula1>Programy</formula1>
    </dataValidation>
    <dataValidation type="list" allowBlank="1" showInputMessage="1" showErrorMessage="1" prompt="wybierz PI z listy" sqref="C30:I30">
      <formula1>PI</formula1>
    </dataValidation>
    <dataValidation allowBlank="1" showInputMessage="1" showErrorMessage="1" prompt="zgodnie z właściwym PO" sqref="E6:I8"/>
    <dataValidation type="list" allowBlank="1" showInputMessage="1" showErrorMessage="1" prompt="wybierz z listy" sqref="E19:I19">
      <formula1>wojewodztwa</formula1>
    </dataValidation>
    <dataValidation type="list" allowBlank="1" showInputMessage="1" showErrorMessage="1" prompt="wybierz narzędzie PP" sqref="C26:I26">
      <formula1>narzedzia_PP_cale</formula1>
    </dataValidation>
    <dataValidation type="list" allowBlank="1" showInputMessage="1" showErrorMessage="1" prompt="wybierz fundusz" sqref="C28:I28">
      <formula1>fundusz</formula1>
    </dataValidation>
    <dataValidation type="list" allowBlank="1" showInputMessage="1" showErrorMessage="1" prompt="wybierz Cel Tematyczny" sqref="C29:I29">
      <formula1>CT</formula1>
    </dataValidation>
  </dataValidations>
  <pageMargins left="0.70866141732283472" right="0.70866141732283472" top="0.74803149606299213" bottom="0.74803149606299213" header="0.31496062992125984" footer="0.31496062992125984"/>
  <pageSetup paperSize="9" scale="82" fitToHeight="0" orientation="portrait" r:id="rId1"/>
  <rowBreaks count="2" manualBreakCount="2">
    <brk id="20" max="8" man="1"/>
    <brk id="44" max="8" man="1"/>
  </row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A1:E48"/>
  <sheetViews>
    <sheetView zoomScaleNormal="100" zoomScaleSheetLayoutView="30" workbookViewId="0">
      <selection activeCell="B46" sqref="B46:C46"/>
    </sheetView>
  </sheetViews>
  <sheetFormatPr defaultRowHeight="12.75"/>
  <cols>
    <col min="1" max="1" width="5.140625" style="2" customWidth="1"/>
    <col min="2" max="2" width="37.42578125" style="1" customWidth="1"/>
    <col min="3" max="3" width="41.28515625" style="1" customWidth="1"/>
    <col min="4" max="4" width="21.5703125" style="1" customWidth="1"/>
    <col min="5" max="5" width="68" style="97" customWidth="1"/>
    <col min="6" max="16384" width="9.140625" style="1"/>
  </cols>
  <sheetData>
    <row r="1" spans="1:5" ht="30" customHeight="1" thickBot="1">
      <c r="A1" s="457" t="s">
        <v>20</v>
      </c>
      <c r="B1" s="458"/>
      <c r="C1" s="458"/>
      <c r="D1" s="458"/>
      <c r="E1" s="459"/>
    </row>
    <row r="2" spans="1:5" ht="42.75" customHeight="1">
      <c r="A2" s="466">
        <v>1</v>
      </c>
      <c r="B2" s="45" t="s">
        <v>234</v>
      </c>
      <c r="C2" s="460" t="s">
        <v>396</v>
      </c>
      <c r="D2" s="461"/>
      <c r="E2" s="462"/>
    </row>
    <row r="3" spans="1:5" ht="40.5" customHeight="1" thickBot="1">
      <c r="A3" s="467"/>
      <c r="B3" s="46" t="s">
        <v>235</v>
      </c>
      <c r="C3" s="463" t="s">
        <v>395</v>
      </c>
      <c r="D3" s="464"/>
      <c r="E3" s="465"/>
    </row>
    <row r="4" spans="1:5" ht="15" customHeight="1" thickBot="1">
      <c r="A4" s="454"/>
      <c r="B4" s="455"/>
      <c r="C4" s="455"/>
      <c r="D4" s="455"/>
      <c r="E4" s="456"/>
    </row>
    <row r="5" spans="1:5" ht="24.95" customHeight="1" thickBot="1">
      <c r="A5" s="119">
        <v>2</v>
      </c>
      <c r="B5" s="436" t="s">
        <v>177</v>
      </c>
      <c r="C5" s="437"/>
      <c r="D5" s="437"/>
      <c r="E5" s="438"/>
    </row>
    <row r="6" spans="1:5" ht="60.75" customHeight="1">
      <c r="A6" s="47" t="s">
        <v>179</v>
      </c>
      <c r="B6" s="113" t="s">
        <v>208</v>
      </c>
      <c r="C6" s="113" t="s">
        <v>233</v>
      </c>
      <c r="D6" s="113" t="s">
        <v>209</v>
      </c>
      <c r="E6" s="48" t="s">
        <v>178</v>
      </c>
    </row>
    <row r="7" spans="1:5" ht="26.25" customHeight="1">
      <c r="A7" s="446" t="s">
        <v>425</v>
      </c>
      <c r="B7" s="447"/>
      <c r="C7" s="447"/>
      <c r="D7" s="447"/>
      <c r="E7" s="448"/>
    </row>
    <row r="8" spans="1:5" ht="105" customHeight="1">
      <c r="A8" s="99">
        <v>1</v>
      </c>
      <c r="B8" s="253" t="s">
        <v>248</v>
      </c>
      <c r="C8" s="80" t="s">
        <v>387</v>
      </c>
      <c r="D8" s="80" t="s">
        <v>388</v>
      </c>
      <c r="E8" s="133" t="s">
        <v>655</v>
      </c>
    </row>
    <row r="9" spans="1:5" ht="117.75" customHeight="1">
      <c r="A9" s="99">
        <v>2</v>
      </c>
      <c r="B9" s="254" t="s">
        <v>249</v>
      </c>
      <c r="C9" s="98" t="s">
        <v>367</v>
      </c>
      <c r="D9" s="80" t="s">
        <v>388</v>
      </c>
      <c r="E9" s="239" t="s">
        <v>646</v>
      </c>
    </row>
    <row r="10" spans="1:5" ht="104.25" customHeight="1">
      <c r="A10" s="99">
        <v>3</v>
      </c>
      <c r="B10" s="254" t="s">
        <v>250</v>
      </c>
      <c r="C10" s="238" t="s">
        <v>387</v>
      </c>
      <c r="D10" s="80" t="s">
        <v>388</v>
      </c>
      <c r="E10" s="173" t="s">
        <v>654</v>
      </c>
    </row>
    <row r="11" spans="1:5" ht="30" customHeight="1">
      <c r="A11" s="446" t="s">
        <v>426</v>
      </c>
      <c r="B11" s="449"/>
      <c r="C11" s="449"/>
      <c r="D11" s="449"/>
      <c r="E11" s="450"/>
    </row>
    <row r="12" spans="1:5" ht="119.25" customHeight="1">
      <c r="A12" s="99">
        <v>1</v>
      </c>
      <c r="B12" s="78" t="s">
        <v>251</v>
      </c>
      <c r="C12" s="98" t="s">
        <v>367</v>
      </c>
      <c r="D12" s="80" t="s">
        <v>388</v>
      </c>
      <c r="E12" s="132" t="s">
        <v>647</v>
      </c>
    </row>
    <row r="13" spans="1:5" ht="30" customHeight="1">
      <c r="A13" s="451" t="s">
        <v>427</v>
      </c>
      <c r="B13" s="452"/>
      <c r="C13" s="452"/>
      <c r="D13" s="452"/>
      <c r="E13" s="453"/>
    </row>
    <row r="14" spans="1:5" ht="82.5" customHeight="1">
      <c r="A14" s="99">
        <v>1</v>
      </c>
      <c r="B14" s="439" t="s">
        <v>406</v>
      </c>
      <c r="C14" s="440"/>
      <c r="D14" s="440"/>
      <c r="E14" s="441"/>
    </row>
    <row r="15" spans="1:5" ht="30" customHeight="1" thickBot="1">
      <c r="A15" s="50" t="s">
        <v>7</v>
      </c>
      <c r="B15" s="61"/>
      <c r="C15" s="61"/>
      <c r="D15" s="61"/>
      <c r="E15" s="96"/>
    </row>
    <row r="16" spans="1:5" ht="15" customHeight="1" thickBot="1">
      <c r="A16" s="442"/>
      <c r="B16" s="443"/>
      <c r="C16" s="443"/>
      <c r="D16" s="443"/>
      <c r="E16" s="444"/>
    </row>
    <row r="17" spans="1:5" ht="24.95" customHeight="1" thickBot="1">
      <c r="A17" s="120">
        <v>3</v>
      </c>
      <c r="B17" s="436" t="s">
        <v>180</v>
      </c>
      <c r="C17" s="437"/>
      <c r="D17" s="437"/>
      <c r="E17" s="438"/>
    </row>
    <row r="18" spans="1:5" ht="30" customHeight="1">
      <c r="A18" s="47" t="s">
        <v>179</v>
      </c>
      <c r="B18" s="445" t="s">
        <v>233</v>
      </c>
      <c r="C18" s="445"/>
      <c r="D18" s="113" t="s">
        <v>209</v>
      </c>
      <c r="E18" s="48" t="s">
        <v>181</v>
      </c>
    </row>
    <row r="19" spans="1:5" ht="63" customHeight="1">
      <c r="A19" s="49">
        <v>1</v>
      </c>
      <c r="B19" s="433" t="s">
        <v>342</v>
      </c>
      <c r="C19" s="434"/>
      <c r="D19" s="80" t="s">
        <v>254</v>
      </c>
      <c r="E19" s="131" t="s">
        <v>648</v>
      </c>
    </row>
    <row r="20" spans="1:5" ht="146.25" customHeight="1">
      <c r="A20" s="49">
        <v>2</v>
      </c>
      <c r="B20" s="433" t="s">
        <v>343</v>
      </c>
      <c r="C20" s="434"/>
      <c r="D20" s="80" t="s">
        <v>254</v>
      </c>
      <c r="E20" s="130" t="s">
        <v>361</v>
      </c>
    </row>
    <row r="21" spans="1:5" ht="70.5" customHeight="1">
      <c r="A21" s="49">
        <v>3</v>
      </c>
      <c r="B21" s="433" t="s">
        <v>344</v>
      </c>
      <c r="C21" s="434"/>
      <c r="D21" s="80" t="s">
        <v>254</v>
      </c>
      <c r="E21" s="130" t="s">
        <v>389</v>
      </c>
    </row>
    <row r="22" spans="1:5" ht="107.25" customHeight="1">
      <c r="A22" s="49">
        <v>4</v>
      </c>
      <c r="B22" s="433" t="s">
        <v>362</v>
      </c>
      <c r="C22" s="434"/>
      <c r="D22" s="80" t="s">
        <v>254</v>
      </c>
      <c r="E22" s="82" t="s">
        <v>649</v>
      </c>
    </row>
    <row r="23" spans="1:5" ht="156.75" customHeight="1">
      <c r="A23" s="49">
        <v>5</v>
      </c>
      <c r="B23" s="433" t="s">
        <v>363</v>
      </c>
      <c r="C23" s="434"/>
      <c r="D23" s="80" t="s">
        <v>254</v>
      </c>
      <c r="E23" s="130" t="s">
        <v>650</v>
      </c>
    </row>
    <row r="24" spans="1:5" ht="78" customHeight="1">
      <c r="A24" s="49">
        <v>6</v>
      </c>
      <c r="B24" s="433" t="s">
        <v>345</v>
      </c>
      <c r="C24" s="434"/>
      <c r="D24" s="80" t="s">
        <v>254</v>
      </c>
      <c r="E24" s="130" t="s">
        <v>257</v>
      </c>
    </row>
    <row r="25" spans="1:5" ht="60" customHeight="1">
      <c r="A25" s="49">
        <v>7</v>
      </c>
      <c r="B25" s="433" t="s">
        <v>346</v>
      </c>
      <c r="C25" s="434"/>
      <c r="D25" s="80" t="s">
        <v>254</v>
      </c>
      <c r="E25" s="130" t="s">
        <v>256</v>
      </c>
    </row>
    <row r="26" spans="1:5" ht="75" customHeight="1">
      <c r="A26" s="49">
        <v>8</v>
      </c>
      <c r="B26" s="433" t="s">
        <v>347</v>
      </c>
      <c r="C26" s="434"/>
      <c r="D26" s="80" t="s">
        <v>254</v>
      </c>
      <c r="E26" s="121" t="s">
        <v>651</v>
      </c>
    </row>
    <row r="27" spans="1:5" ht="66" customHeight="1">
      <c r="A27" s="49">
        <v>9</v>
      </c>
      <c r="B27" s="433" t="s">
        <v>364</v>
      </c>
      <c r="C27" s="434"/>
      <c r="D27" s="80" t="s">
        <v>254</v>
      </c>
      <c r="E27" s="122" t="s">
        <v>259</v>
      </c>
    </row>
    <row r="28" spans="1:5" ht="79.5" customHeight="1">
      <c r="A28" s="49">
        <v>10</v>
      </c>
      <c r="B28" s="433" t="s">
        <v>348</v>
      </c>
      <c r="C28" s="434"/>
      <c r="D28" s="80" t="s">
        <v>254</v>
      </c>
      <c r="E28" s="133" t="s">
        <v>652</v>
      </c>
    </row>
    <row r="29" spans="1:5" ht="65.25" customHeight="1">
      <c r="A29" s="49">
        <v>11</v>
      </c>
      <c r="B29" s="433" t="s">
        <v>365</v>
      </c>
      <c r="C29" s="434"/>
      <c r="D29" s="80" t="s">
        <v>254</v>
      </c>
      <c r="E29" s="130" t="s">
        <v>653</v>
      </c>
    </row>
    <row r="30" spans="1:5" ht="65.25" customHeight="1">
      <c r="A30" s="49">
        <v>12</v>
      </c>
      <c r="B30" s="433" t="s">
        <v>366</v>
      </c>
      <c r="C30" s="434"/>
      <c r="D30" s="80" t="s">
        <v>254</v>
      </c>
      <c r="E30" s="82" t="s">
        <v>654</v>
      </c>
    </row>
    <row r="31" spans="1:5" ht="87.75" customHeight="1">
      <c r="A31" s="49">
        <v>13</v>
      </c>
      <c r="B31" s="433" t="s">
        <v>367</v>
      </c>
      <c r="C31" s="434"/>
      <c r="D31" s="80" t="s">
        <v>254</v>
      </c>
      <c r="E31" s="130" t="s">
        <v>647</v>
      </c>
    </row>
    <row r="32" spans="1:5" ht="252" customHeight="1">
      <c r="A32" s="49">
        <v>14</v>
      </c>
      <c r="B32" s="435" t="s">
        <v>368</v>
      </c>
      <c r="C32" s="435"/>
      <c r="D32" s="117" t="s">
        <v>255</v>
      </c>
      <c r="E32" s="240" t="s">
        <v>656</v>
      </c>
    </row>
    <row r="33" spans="1:5" ht="99" customHeight="1">
      <c r="A33" s="49">
        <v>15</v>
      </c>
      <c r="B33" s="428" t="s">
        <v>369</v>
      </c>
      <c r="C33" s="429"/>
      <c r="D33" s="117" t="s">
        <v>255</v>
      </c>
      <c r="E33" s="123" t="s">
        <v>657</v>
      </c>
    </row>
    <row r="34" spans="1:5" ht="99" customHeight="1">
      <c r="A34" s="49">
        <v>16</v>
      </c>
      <c r="B34" s="428" t="s">
        <v>370</v>
      </c>
      <c r="C34" s="429"/>
      <c r="D34" s="117" t="s">
        <v>255</v>
      </c>
      <c r="E34" s="124" t="s">
        <v>658</v>
      </c>
    </row>
    <row r="35" spans="1:5" ht="161.25" customHeight="1">
      <c r="A35" s="49">
        <v>17</v>
      </c>
      <c r="B35" s="428" t="s">
        <v>371</v>
      </c>
      <c r="C35" s="429"/>
      <c r="D35" s="117" t="s">
        <v>255</v>
      </c>
      <c r="E35" s="124" t="s">
        <v>659</v>
      </c>
    </row>
    <row r="36" spans="1:5" ht="103.5" customHeight="1">
      <c r="A36" s="49">
        <v>18</v>
      </c>
      <c r="B36" s="428" t="s">
        <v>372</v>
      </c>
      <c r="C36" s="429"/>
      <c r="D36" s="117" t="s">
        <v>255</v>
      </c>
      <c r="E36" s="124" t="s">
        <v>373</v>
      </c>
    </row>
    <row r="37" spans="1:5" ht="204" customHeight="1">
      <c r="A37" s="49">
        <v>19</v>
      </c>
      <c r="B37" s="428" t="s">
        <v>374</v>
      </c>
      <c r="C37" s="429"/>
      <c r="D37" s="117" t="s">
        <v>255</v>
      </c>
      <c r="E37" s="124" t="s">
        <v>660</v>
      </c>
    </row>
    <row r="38" spans="1:5" ht="126" customHeight="1">
      <c r="A38" s="49">
        <v>20</v>
      </c>
      <c r="B38" s="428" t="s">
        <v>375</v>
      </c>
      <c r="C38" s="429"/>
      <c r="D38" s="117" t="s">
        <v>255</v>
      </c>
      <c r="E38" s="121" t="s">
        <v>661</v>
      </c>
    </row>
    <row r="39" spans="1:5" ht="191.25" customHeight="1">
      <c r="A39" s="49">
        <v>21</v>
      </c>
      <c r="B39" s="428" t="s">
        <v>376</v>
      </c>
      <c r="C39" s="429"/>
      <c r="D39" s="117" t="s">
        <v>255</v>
      </c>
      <c r="E39" s="125" t="s">
        <v>662</v>
      </c>
    </row>
    <row r="40" spans="1:5" ht="279" customHeight="1">
      <c r="A40" s="49">
        <v>22</v>
      </c>
      <c r="B40" s="428" t="s">
        <v>377</v>
      </c>
      <c r="C40" s="429"/>
      <c r="D40" s="118" t="s">
        <v>258</v>
      </c>
      <c r="E40" s="125" t="s">
        <v>390</v>
      </c>
    </row>
    <row r="41" spans="1:5" ht="409.5" customHeight="1">
      <c r="A41" s="49">
        <v>23</v>
      </c>
      <c r="B41" s="428" t="s">
        <v>378</v>
      </c>
      <c r="C41" s="429"/>
      <c r="D41" s="79" t="s">
        <v>258</v>
      </c>
      <c r="E41" s="126" t="s">
        <v>663</v>
      </c>
    </row>
    <row r="42" spans="1:5" ht="167.25" customHeight="1">
      <c r="A42" s="49">
        <v>24</v>
      </c>
      <c r="B42" s="428" t="s">
        <v>379</v>
      </c>
      <c r="C42" s="429"/>
      <c r="D42" s="79" t="s">
        <v>258</v>
      </c>
      <c r="E42" s="127" t="s">
        <v>391</v>
      </c>
    </row>
    <row r="43" spans="1:5" ht="395.25" customHeight="1">
      <c r="A43" s="49">
        <v>25</v>
      </c>
      <c r="B43" s="428" t="s">
        <v>349</v>
      </c>
      <c r="C43" s="429"/>
      <c r="D43" s="79" t="s">
        <v>258</v>
      </c>
      <c r="E43" s="134" t="s">
        <v>664</v>
      </c>
    </row>
    <row r="44" spans="1:5" ht="409.5" customHeight="1">
      <c r="A44" s="49">
        <v>26</v>
      </c>
      <c r="B44" s="428" t="s">
        <v>380</v>
      </c>
      <c r="C44" s="429"/>
      <c r="D44" s="79" t="s">
        <v>258</v>
      </c>
      <c r="E44" s="134" t="s">
        <v>392</v>
      </c>
    </row>
    <row r="45" spans="1:5" ht="281.25" customHeight="1">
      <c r="A45" s="49">
        <v>27</v>
      </c>
      <c r="B45" s="428" t="s">
        <v>381</v>
      </c>
      <c r="C45" s="429"/>
      <c r="D45" s="79" t="s">
        <v>258</v>
      </c>
      <c r="E45" s="81" t="s">
        <v>393</v>
      </c>
    </row>
    <row r="46" spans="1:5" ht="222.75" customHeight="1">
      <c r="A46" s="49">
        <v>28</v>
      </c>
      <c r="B46" s="428" t="s">
        <v>382</v>
      </c>
      <c r="C46" s="429"/>
      <c r="D46" s="79" t="s">
        <v>258</v>
      </c>
      <c r="E46" s="81" t="s">
        <v>394</v>
      </c>
    </row>
    <row r="47" spans="1:5" ht="20.25" customHeight="1" thickBot="1">
      <c r="A47" s="50" t="s">
        <v>7</v>
      </c>
      <c r="B47" s="431"/>
      <c r="C47" s="432"/>
      <c r="D47" s="128"/>
      <c r="E47" s="129"/>
    </row>
    <row r="48" spans="1:5">
      <c r="A48" s="114"/>
      <c r="B48" s="430"/>
      <c r="C48" s="430"/>
      <c r="D48" s="115"/>
      <c r="E48" s="116"/>
    </row>
  </sheetData>
  <mergeCells count="43">
    <mergeCell ref="A4:E4"/>
    <mergeCell ref="A1:E1"/>
    <mergeCell ref="C2:E2"/>
    <mergeCell ref="C3:E3"/>
    <mergeCell ref="A2:A3"/>
    <mergeCell ref="B20:C20"/>
    <mergeCell ref="B21:C21"/>
    <mergeCell ref="B22:C22"/>
    <mergeCell ref="B5:E5"/>
    <mergeCell ref="B14:E14"/>
    <mergeCell ref="A16:E16"/>
    <mergeCell ref="B17:E17"/>
    <mergeCell ref="B18:C18"/>
    <mergeCell ref="B19:C19"/>
    <mergeCell ref="A7:E7"/>
    <mergeCell ref="A11:E11"/>
    <mergeCell ref="A13:E13"/>
    <mergeCell ref="B31:C31"/>
    <mergeCell ref="B32:C32"/>
    <mergeCell ref="B33:C33"/>
    <mergeCell ref="B34:C34"/>
    <mergeCell ref="B23:C23"/>
    <mergeCell ref="B24:C24"/>
    <mergeCell ref="B25:C25"/>
    <mergeCell ref="B26:C26"/>
    <mergeCell ref="B27:C27"/>
    <mergeCell ref="B28:C28"/>
    <mergeCell ref="B30:C30"/>
    <mergeCell ref="B29:C29"/>
    <mergeCell ref="B48:C48"/>
    <mergeCell ref="B44:C44"/>
    <mergeCell ref="B45:C45"/>
    <mergeCell ref="B46:C46"/>
    <mergeCell ref="B47:C47"/>
    <mergeCell ref="B40:C40"/>
    <mergeCell ref="B41:C41"/>
    <mergeCell ref="B42:C42"/>
    <mergeCell ref="B43:C43"/>
    <mergeCell ref="B35:C35"/>
    <mergeCell ref="B36:C36"/>
    <mergeCell ref="B37:C37"/>
    <mergeCell ref="B38:C38"/>
    <mergeCell ref="B39:C39"/>
  </mergeCells>
  <pageMargins left="0.47244094488188981" right="0.31496062992125984" top="0.41" bottom="0.23622047244094491" header="0.56999999999999995" footer="0.15748031496062992"/>
  <pageSetup paperSize="9" scale="80" orientation="landscape" r:id="rId1"/>
  <rowBreaks count="8" manualBreakCount="8">
    <brk id="11" max="4" man="1"/>
    <brk id="21" max="4" man="1"/>
    <brk id="28" max="4" man="1"/>
    <brk id="32" max="4" man="1"/>
    <brk id="37" max="4" man="1"/>
    <brk id="40" max="4" man="1"/>
    <brk id="43" max="4" man="1"/>
    <brk id="47" max="4"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249977111117893"/>
  </sheetPr>
  <dimension ref="A1:D33"/>
  <sheetViews>
    <sheetView view="pageBreakPreview" topLeftCell="A31" zoomScale="120" zoomScaleNormal="100" zoomScaleSheetLayoutView="120" workbookViewId="0">
      <selection activeCell="C45" sqref="C45"/>
    </sheetView>
  </sheetViews>
  <sheetFormatPr defaultRowHeight="15"/>
  <cols>
    <col min="1" max="1" width="4.7109375" style="8" customWidth="1"/>
    <col min="2" max="2" width="32.5703125" style="8" customWidth="1"/>
    <col min="3" max="3" width="104.7109375" style="8" customWidth="1"/>
    <col min="4" max="16384" width="9.140625" style="8"/>
  </cols>
  <sheetData>
    <row r="1" spans="1:4" ht="39" customHeight="1" thickBot="1">
      <c r="A1" s="472" t="s">
        <v>56</v>
      </c>
      <c r="B1" s="473"/>
      <c r="C1" s="474"/>
      <c r="D1" s="7"/>
    </row>
    <row r="2" spans="1:4" ht="30" customHeight="1">
      <c r="A2" s="51">
        <v>1</v>
      </c>
      <c r="B2" s="52" t="s">
        <v>172</v>
      </c>
      <c r="C2" s="151" t="s">
        <v>398</v>
      </c>
    </row>
    <row r="3" spans="1:4" ht="30" customHeight="1">
      <c r="A3" s="41">
        <v>2</v>
      </c>
      <c r="B3" s="53" t="s">
        <v>43</v>
      </c>
      <c r="C3" s="100" t="s">
        <v>395</v>
      </c>
    </row>
    <row r="4" spans="1:4" ht="30" customHeight="1">
      <c r="A4" s="41">
        <v>3</v>
      </c>
      <c r="B4" s="53" t="s">
        <v>45</v>
      </c>
      <c r="C4" s="141" t="s">
        <v>433</v>
      </c>
    </row>
    <row r="5" spans="1:4" ht="70.5" customHeight="1">
      <c r="A5" s="41">
        <v>4</v>
      </c>
      <c r="B5" s="53" t="s">
        <v>44</v>
      </c>
      <c r="C5" s="152" t="s">
        <v>432</v>
      </c>
    </row>
    <row r="6" spans="1:4" ht="30" customHeight="1">
      <c r="A6" s="41">
        <v>5</v>
      </c>
      <c r="B6" s="53" t="s">
        <v>8</v>
      </c>
      <c r="C6" s="100" t="s">
        <v>383</v>
      </c>
    </row>
    <row r="7" spans="1:4" ht="30" customHeight="1">
      <c r="A7" s="41">
        <v>6</v>
      </c>
      <c r="B7" s="53" t="s">
        <v>15</v>
      </c>
      <c r="C7" s="100" t="s">
        <v>109</v>
      </c>
    </row>
    <row r="8" spans="1:4" ht="20.25" customHeight="1">
      <c r="A8" s="41">
        <v>7</v>
      </c>
      <c r="B8" s="53" t="s">
        <v>50</v>
      </c>
      <c r="C8" s="100" t="s">
        <v>434</v>
      </c>
    </row>
    <row r="9" spans="1:4" ht="128.25" customHeight="1">
      <c r="A9" s="41">
        <v>8</v>
      </c>
      <c r="B9" s="53" t="s">
        <v>207</v>
      </c>
      <c r="C9" s="155" t="s">
        <v>435</v>
      </c>
    </row>
    <row r="10" spans="1:4" ht="372.75" customHeight="1">
      <c r="A10" s="468">
        <v>9</v>
      </c>
      <c r="B10" s="470" t="s">
        <v>46</v>
      </c>
      <c r="C10" s="157" t="s">
        <v>437</v>
      </c>
    </row>
    <row r="11" spans="1:4" ht="121.5" customHeight="1">
      <c r="A11" s="469"/>
      <c r="B11" s="471"/>
      <c r="C11" s="156" t="s">
        <v>436</v>
      </c>
    </row>
    <row r="12" spans="1:4" ht="42.75" customHeight="1">
      <c r="A12" s="41">
        <v>10</v>
      </c>
      <c r="B12" s="53" t="s">
        <v>47</v>
      </c>
      <c r="C12" s="100" t="s">
        <v>438</v>
      </c>
    </row>
    <row r="13" spans="1:4" ht="364.5" customHeight="1">
      <c r="A13" s="468">
        <v>11</v>
      </c>
      <c r="B13" s="470" t="s">
        <v>48</v>
      </c>
      <c r="C13" s="101" t="s">
        <v>439</v>
      </c>
    </row>
    <row r="14" spans="1:4" ht="108.75" customHeight="1">
      <c r="A14" s="469"/>
      <c r="B14" s="471"/>
      <c r="C14" s="101" t="s">
        <v>440</v>
      </c>
    </row>
    <row r="15" spans="1:4" ht="93.75" customHeight="1">
      <c r="A15" s="41">
        <v>12</v>
      </c>
      <c r="B15" s="53" t="s">
        <v>49</v>
      </c>
      <c r="C15" s="101" t="s">
        <v>441</v>
      </c>
    </row>
    <row r="16" spans="1:4" ht="255" customHeight="1">
      <c r="A16" s="468">
        <v>13</v>
      </c>
      <c r="B16" s="470" t="s">
        <v>51</v>
      </c>
      <c r="C16" s="101" t="s">
        <v>442</v>
      </c>
    </row>
    <row r="17" spans="1:3" ht="231.75" customHeight="1">
      <c r="A17" s="469"/>
      <c r="B17" s="471"/>
      <c r="C17" s="101" t="s">
        <v>443</v>
      </c>
    </row>
    <row r="18" spans="1:3" ht="79.5" customHeight="1">
      <c r="A18" s="41">
        <v>14</v>
      </c>
      <c r="B18" s="241" t="s">
        <v>428</v>
      </c>
      <c r="C18" s="100" t="s">
        <v>738</v>
      </c>
    </row>
    <row r="19" spans="1:3" ht="102.75" customHeight="1">
      <c r="A19" s="41">
        <v>15</v>
      </c>
      <c r="B19" s="53" t="s">
        <v>52</v>
      </c>
      <c r="C19" s="101" t="s">
        <v>444</v>
      </c>
    </row>
    <row r="20" spans="1:3" ht="28.5" customHeight="1">
      <c r="A20" s="41">
        <v>16</v>
      </c>
      <c r="B20" s="53" t="s">
        <v>53</v>
      </c>
      <c r="C20" s="158" t="s">
        <v>240</v>
      </c>
    </row>
    <row r="21" spans="1:3" ht="138.75" customHeight="1">
      <c r="A21" s="41">
        <v>17</v>
      </c>
      <c r="B21" s="53" t="s">
        <v>54</v>
      </c>
      <c r="C21" s="101" t="s">
        <v>384</v>
      </c>
    </row>
    <row r="22" spans="1:3" ht="62.25" customHeight="1" thickBot="1">
      <c r="A22" s="42">
        <v>18</v>
      </c>
      <c r="B22" s="54" t="s">
        <v>9</v>
      </c>
      <c r="C22" s="102" t="s">
        <v>445</v>
      </c>
    </row>
    <row r="33" spans="3:3">
      <c r="C33" s="8" t="s">
        <v>665</v>
      </c>
    </row>
  </sheetData>
  <mergeCells count="7">
    <mergeCell ref="A16:A17"/>
    <mergeCell ref="B16:B17"/>
    <mergeCell ref="A1:C1"/>
    <mergeCell ref="B10:B11"/>
    <mergeCell ref="A10:A11"/>
    <mergeCell ref="A13:A14"/>
    <mergeCell ref="B13:B14"/>
  </mergeCells>
  <dataValidations count="3">
    <dataValidation allowBlank="1" showInputMessage="1" showErrorMessage="1" prompt="Koszty programu powinny zawierać wszystkie wydatki opracowane w oparciu o przewidywany zakres interwencji oraz liczbę przewidywanych uczestników na poszczególnych etapach._x000a_Przedmiotowy kosztorys powinien przedstawiać koszty poszczególnych etapów." sqref="C18"/>
    <dataValidation type="list" allowBlank="1" showInputMessage="1" showErrorMessage="1" prompt="wybierz PI z listy" sqref="C6">
      <formula1>PI</formula1>
    </dataValidation>
    <dataValidation type="list" allowBlank="1" showInputMessage="1" showErrorMessage="1" prompt="wybierz narzędzie PP" sqref="C7">
      <formula1>narzedzia_PP_cale</formula1>
    </dataValidation>
  </dataValidations>
  <pageMargins left="0.47244094488188981" right="0.51181102362204722" top="0.51181102362204722" bottom="0.43307086614173229" header="0.31496062992125984" footer="0.31496062992125984"/>
  <pageSetup paperSize="9" scale="6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M15"/>
  <sheetViews>
    <sheetView view="pageBreakPreview" zoomScale="75" zoomScaleNormal="100" zoomScaleSheetLayoutView="75" workbookViewId="0">
      <selection activeCell="J14" sqref="J14"/>
    </sheetView>
  </sheetViews>
  <sheetFormatPr defaultRowHeight="15"/>
  <cols>
    <col min="1" max="1" width="5" customWidth="1"/>
    <col min="2" max="2" width="16.140625" customWidth="1"/>
    <col min="3" max="3" width="17" customWidth="1"/>
    <col min="4" max="4" width="17.85546875" customWidth="1"/>
    <col min="5" max="5" width="15.7109375" customWidth="1"/>
    <col min="7" max="7" width="10.42578125" customWidth="1"/>
    <col min="9" max="9" width="13.85546875" customWidth="1"/>
    <col min="10" max="10" width="22.5703125" customWidth="1"/>
    <col min="11" max="11" width="13.85546875" customWidth="1"/>
    <col min="12" max="12" width="10.140625" customWidth="1"/>
  </cols>
  <sheetData>
    <row r="1" spans="1:13" ht="39.75" customHeight="1">
      <c r="A1" s="477" t="s">
        <v>218</v>
      </c>
      <c r="B1" s="477"/>
      <c r="C1" s="477"/>
      <c r="D1" s="477"/>
      <c r="E1" s="477"/>
      <c r="F1" s="477"/>
      <c r="G1" s="477"/>
      <c r="H1" s="477"/>
      <c r="I1" s="477"/>
      <c r="J1" s="477"/>
      <c r="K1" s="477"/>
      <c r="L1" s="477"/>
      <c r="M1" s="477"/>
    </row>
    <row r="2" spans="1:13" ht="75" customHeight="1">
      <c r="A2" s="478" t="s">
        <v>179</v>
      </c>
      <c r="B2" s="478" t="s">
        <v>236</v>
      </c>
      <c r="C2" s="478" t="s">
        <v>217</v>
      </c>
      <c r="D2" s="478" t="s">
        <v>231</v>
      </c>
      <c r="E2" s="479" t="s">
        <v>220</v>
      </c>
      <c r="F2" s="480"/>
      <c r="G2" s="480"/>
      <c r="H2" s="481"/>
      <c r="I2" s="475" t="s">
        <v>226</v>
      </c>
      <c r="J2" s="475" t="s">
        <v>227</v>
      </c>
      <c r="K2" s="475" t="s">
        <v>228</v>
      </c>
      <c r="L2" s="475" t="s">
        <v>223</v>
      </c>
      <c r="M2" s="475" t="s">
        <v>224</v>
      </c>
    </row>
    <row r="3" spans="1:13" ht="30">
      <c r="A3" s="478"/>
      <c r="B3" s="478"/>
      <c r="C3" s="478"/>
      <c r="D3" s="478"/>
      <c r="E3" s="59" t="s">
        <v>221</v>
      </c>
      <c r="F3" s="59" t="s">
        <v>219</v>
      </c>
      <c r="G3" s="60" t="s">
        <v>225</v>
      </c>
      <c r="H3" s="59" t="s">
        <v>222</v>
      </c>
      <c r="I3" s="476"/>
      <c r="J3" s="476"/>
      <c r="K3" s="476"/>
      <c r="L3" s="476"/>
      <c r="M3" s="476"/>
    </row>
    <row r="4" spans="1:13">
      <c r="A4" s="58"/>
      <c r="B4" s="58"/>
      <c r="C4" s="58"/>
      <c r="D4" s="58"/>
      <c r="E4" s="58"/>
      <c r="F4" s="58"/>
      <c r="G4" s="58"/>
      <c r="H4" s="58"/>
      <c r="I4" s="58"/>
      <c r="J4" s="58"/>
      <c r="K4" s="58"/>
      <c r="L4" s="58"/>
      <c r="M4" s="58"/>
    </row>
    <row r="5" spans="1:13">
      <c r="A5" s="58"/>
      <c r="B5" s="58"/>
      <c r="C5" s="58"/>
      <c r="D5" s="58"/>
      <c r="E5" s="58"/>
      <c r="F5" s="58"/>
      <c r="G5" s="58"/>
      <c r="H5" s="58"/>
      <c r="I5" s="58"/>
      <c r="J5" s="58"/>
      <c r="K5" s="58"/>
      <c r="L5" s="58"/>
      <c r="M5" s="58"/>
    </row>
    <row r="6" spans="1:13">
      <c r="A6" s="58"/>
      <c r="B6" s="58"/>
      <c r="C6" s="58"/>
      <c r="D6" s="58"/>
      <c r="E6" s="58"/>
      <c r="F6" s="58"/>
      <c r="G6" s="58"/>
      <c r="H6" s="58"/>
      <c r="I6" s="58"/>
      <c r="J6" s="58"/>
      <c r="K6" s="58"/>
      <c r="L6" s="58"/>
      <c r="M6" s="58"/>
    </row>
    <row r="7" spans="1:13">
      <c r="A7" s="58"/>
      <c r="B7" s="58"/>
      <c r="C7" s="58"/>
      <c r="D7" s="58"/>
      <c r="E7" s="58"/>
      <c r="F7" s="58"/>
      <c r="G7" s="58"/>
      <c r="H7" s="58"/>
      <c r="I7" s="58"/>
      <c r="J7" s="58"/>
      <c r="K7" s="58"/>
      <c r="L7" s="58"/>
      <c r="M7" s="58"/>
    </row>
    <row r="8" spans="1:13">
      <c r="A8" s="58"/>
      <c r="B8" s="58"/>
      <c r="C8" s="58"/>
      <c r="D8" s="58"/>
      <c r="E8" s="58"/>
      <c r="F8" s="58"/>
      <c r="G8" s="58"/>
      <c r="H8" s="58"/>
      <c r="I8" s="58"/>
      <c r="J8" s="58"/>
      <c r="K8" s="58"/>
      <c r="L8" s="58"/>
      <c r="M8" s="58"/>
    </row>
    <row r="9" spans="1:13" ht="22.5" customHeight="1"/>
    <row r="10" spans="1:13" ht="33.75" customHeight="1"/>
    <row r="11" spans="1:13" ht="15" customHeight="1"/>
    <row r="12" spans="1:13" ht="21" customHeight="1"/>
    <row r="13" spans="1:13" ht="18.75">
      <c r="J13" s="64">
        <v>11742415.76</v>
      </c>
      <c r="K13" s="63">
        <v>100</v>
      </c>
    </row>
    <row r="14" spans="1:13" ht="18.75">
      <c r="J14" s="64">
        <f>J13*K14/K13</f>
        <v>9981053.3959999997</v>
      </c>
      <c r="K14" s="63">
        <v>85</v>
      </c>
    </row>
    <row r="15" spans="1:13" ht="18.75">
      <c r="J15" s="64">
        <f>J13*K15/K13</f>
        <v>1761362.3640000001</v>
      </c>
      <c r="K15" s="63">
        <v>15</v>
      </c>
    </row>
  </sheetData>
  <mergeCells count="11">
    <mergeCell ref="L2:L3"/>
    <mergeCell ref="M2:M3"/>
    <mergeCell ref="A1:M1"/>
    <mergeCell ref="C2:C3"/>
    <mergeCell ref="B2:B3"/>
    <mergeCell ref="A2:A3"/>
    <mergeCell ref="I2:I3"/>
    <mergeCell ref="J2:J3"/>
    <mergeCell ref="K2:K3"/>
    <mergeCell ref="E2:H2"/>
    <mergeCell ref="D2:D3"/>
  </mergeCells>
  <pageMargins left="0.7" right="0.7" top="0.75" bottom="0.75" header="0.3" footer="0.3"/>
  <pageSetup paperSize="9" scale="77"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A1:AJ54"/>
  <sheetViews>
    <sheetView topLeftCell="A46" zoomScale="110" zoomScaleNormal="110" workbookViewId="0">
      <selection activeCell="D44" sqref="D44:I44"/>
    </sheetView>
  </sheetViews>
  <sheetFormatPr defaultColWidth="9.140625" defaultRowHeight="12.75"/>
  <cols>
    <col min="1" max="1" width="6.85546875" style="1" customWidth="1"/>
    <col min="2" max="2" width="9.140625" style="1"/>
    <col min="3" max="3" width="18.42578125" style="1" customWidth="1"/>
    <col min="4" max="4" width="18.85546875" style="1" customWidth="1"/>
    <col min="5" max="5" width="15.5703125" style="1" customWidth="1"/>
    <col min="6" max="6" width="14.28515625" style="1" customWidth="1"/>
    <col min="7" max="7" width="15" style="1" customWidth="1"/>
    <col min="8" max="10" width="9.7109375" style="1" customWidth="1"/>
    <col min="11" max="11" width="16.140625" style="1" customWidth="1"/>
    <col min="12" max="29" width="9.140625" style="1"/>
    <col min="30" max="36" width="0" style="1" hidden="1" customWidth="1"/>
    <col min="37" max="16384" width="9.140625" style="1"/>
  </cols>
  <sheetData>
    <row r="1" spans="1:36" ht="41.25" customHeight="1">
      <c r="A1" s="482" t="s">
        <v>666</v>
      </c>
      <c r="B1" s="483"/>
      <c r="C1" s="483"/>
      <c r="D1" s="483"/>
      <c r="E1" s="483"/>
      <c r="F1" s="483"/>
      <c r="G1" s="483"/>
      <c r="H1" s="483"/>
      <c r="I1" s="483"/>
      <c r="J1" s="483"/>
      <c r="K1" s="484"/>
    </row>
    <row r="2" spans="1:36" ht="30" customHeight="1" thickBot="1">
      <c r="A2" s="242">
        <v>1</v>
      </c>
      <c r="B2" s="485" t="s">
        <v>667</v>
      </c>
      <c r="C2" s="485"/>
      <c r="D2" s="485"/>
      <c r="E2" s="486"/>
      <c r="F2" s="356" t="s">
        <v>607</v>
      </c>
      <c r="G2" s="356"/>
      <c r="H2" s="356"/>
      <c r="I2" s="356"/>
      <c r="J2" s="356"/>
      <c r="K2" s="357"/>
      <c r="M2" s="243"/>
    </row>
    <row r="3" spans="1:36" ht="15" customHeight="1" thickBot="1">
      <c r="A3" s="487"/>
      <c r="B3" s="488"/>
      <c r="C3" s="488"/>
      <c r="D3" s="488"/>
      <c r="E3" s="488"/>
      <c r="F3" s="488"/>
      <c r="G3" s="488"/>
      <c r="H3" s="488"/>
      <c r="I3" s="488"/>
      <c r="J3" s="488"/>
      <c r="K3" s="489"/>
    </row>
    <row r="4" spans="1:36" ht="30" customHeight="1">
      <c r="A4" s="490" t="s">
        <v>4</v>
      </c>
      <c r="B4" s="491"/>
      <c r="C4" s="491"/>
      <c r="D4" s="491"/>
      <c r="E4" s="491"/>
      <c r="F4" s="491"/>
      <c r="G4" s="491"/>
      <c r="H4" s="491"/>
      <c r="I4" s="491"/>
      <c r="J4" s="492"/>
      <c r="K4" s="493"/>
    </row>
    <row r="5" spans="1:36" ht="30" customHeight="1">
      <c r="A5" s="244">
        <v>2</v>
      </c>
      <c r="B5" s="494" t="s">
        <v>668</v>
      </c>
      <c r="C5" s="494"/>
      <c r="D5" s="495"/>
      <c r="E5" s="496" t="s">
        <v>739</v>
      </c>
      <c r="F5" s="497"/>
      <c r="G5" s="497"/>
      <c r="H5" s="497"/>
      <c r="I5" s="497"/>
      <c r="J5" s="497"/>
      <c r="K5" s="498"/>
    </row>
    <row r="6" spans="1:36" ht="30" customHeight="1">
      <c r="A6" s="499">
        <v>3</v>
      </c>
      <c r="B6" s="501" t="s">
        <v>670</v>
      </c>
      <c r="C6" s="501"/>
      <c r="D6" s="502"/>
      <c r="E6" s="496" t="s">
        <v>740</v>
      </c>
      <c r="F6" s="497"/>
      <c r="G6" s="497"/>
      <c r="H6" s="497"/>
      <c r="I6" s="497"/>
      <c r="J6" s="497"/>
      <c r="K6" s="498"/>
    </row>
    <row r="7" spans="1:36" ht="30" customHeight="1">
      <c r="A7" s="500"/>
      <c r="B7" s="503"/>
      <c r="C7" s="503"/>
      <c r="D7" s="504"/>
      <c r="E7" s="245" t="s">
        <v>672</v>
      </c>
      <c r="F7" s="505" t="s">
        <v>741</v>
      </c>
      <c r="G7" s="505"/>
      <c r="H7" s="506"/>
      <c r="I7" s="245" t="s">
        <v>674</v>
      </c>
      <c r="J7" s="507" t="s">
        <v>742</v>
      </c>
      <c r="K7" s="508"/>
      <c r="AF7" s="1" t="s">
        <v>675</v>
      </c>
      <c r="AJ7" s="1" t="s">
        <v>676</v>
      </c>
    </row>
    <row r="8" spans="1:36" ht="30" customHeight="1">
      <c r="A8" s="499">
        <v>4</v>
      </c>
      <c r="B8" s="501" t="s">
        <v>205</v>
      </c>
      <c r="C8" s="501"/>
      <c r="D8" s="502"/>
      <c r="E8" s="496" t="s">
        <v>677</v>
      </c>
      <c r="F8" s="497"/>
      <c r="G8" s="497"/>
      <c r="H8" s="497"/>
      <c r="I8" s="497"/>
      <c r="J8" s="497"/>
      <c r="K8" s="498"/>
    </row>
    <row r="9" spans="1:36" ht="30" customHeight="1">
      <c r="A9" s="500"/>
      <c r="B9" s="503"/>
      <c r="C9" s="503"/>
      <c r="D9" s="504"/>
      <c r="E9" s="245" t="s">
        <v>672</v>
      </c>
      <c r="F9" s="505" t="s">
        <v>741</v>
      </c>
      <c r="G9" s="505"/>
      <c r="H9" s="506"/>
      <c r="I9" s="245" t="s">
        <v>674</v>
      </c>
      <c r="J9" s="507" t="s">
        <v>742</v>
      </c>
      <c r="K9" s="508"/>
      <c r="AF9" s="1" t="s">
        <v>675</v>
      </c>
      <c r="AJ9" s="1" t="s">
        <v>676</v>
      </c>
    </row>
    <row r="10" spans="1:36" ht="30" customHeight="1">
      <c r="A10" s="244">
        <v>5</v>
      </c>
      <c r="B10" s="494" t="s">
        <v>160</v>
      </c>
      <c r="C10" s="494"/>
      <c r="D10" s="495"/>
      <c r="E10" s="516" t="s">
        <v>194</v>
      </c>
      <c r="F10" s="516"/>
      <c r="G10" s="516"/>
      <c r="H10" s="516"/>
      <c r="I10" s="516"/>
      <c r="J10" s="517"/>
      <c r="K10" s="518"/>
    </row>
    <row r="11" spans="1:36" ht="33" customHeight="1">
      <c r="A11" s="244">
        <v>6</v>
      </c>
      <c r="B11" s="494" t="s">
        <v>169</v>
      </c>
      <c r="C11" s="494"/>
      <c r="D11" s="495"/>
      <c r="E11" s="298" t="s">
        <v>678</v>
      </c>
      <c r="F11" s="299"/>
      <c r="G11" s="299"/>
      <c r="H11" s="299"/>
      <c r="I11" s="299"/>
      <c r="J11" s="299"/>
      <c r="K11" s="300"/>
    </row>
    <row r="12" spans="1:36" ht="30" customHeight="1">
      <c r="A12" s="244">
        <v>7</v>
      </c>
      <c r="B12" s="494" t="s">
        <v>33</v>
      </c>
      <c r="C12" s="494"/>
      <c r="D12" s="495"/>
      <c r="E12" s="510" t="s">
        <v>679</v>
      </c>
      <c r="F12" s="510"/>
      <c r="G12" s="510"/>
      <c r="H12" s="510"/>
      <c r="I12" s="510"/>
      <c r="J12" s="510"/>
      <c r="K12" s="511"/>
    </row>
    <row r="13" spans="1:36" ht="30" customHeight="1">
      <c r="A13" s="244">
        <v>8</v>
      </c>
      <c r="B13" s="494" t="s">
        <v>38</v>
      </c>
      <c r="C13" s="494"/>
      <c r="D13" s="495"/>
      <c r="E13" s="509" t="s">
        <v>680</v>
      </c>
      <c r="F13" s="510"/>
      <c r="G13" s="510"/>
      <c r="H13" s="510"/>
      <c r="I13" s="510"/>
      <c r="J13" s="510"/>
      <c r="K13" s="511"/>
    </row>
    <row r="14" spans="1:36" ht="54.75" customHeight="1" thickBot="1">
      <c r="A14" s="242">
        <v>9</v>
      </c>
      <c r="B14" s="485" t="s">
        <v>24</v>
      </c>
      <c r="C14" s="485"/>
      <c r="D14" s="486"/>
      <c r="E14" s="512" t="s">
        <v>252</v>
      </c>
      <c r="F14" s="513"/>
      <c r="G14" s="513"/>
      <c r="H14" s="513"/>
      <c r="I14" s="513"/>
      <c r="J14" s="513"/>
      <c r="K14" s="514"/>
    </row>
    <row r="15" spans="1:36" ht="15" customHeight="1" thickBot="1">
      <c r="A15" s="487"/>
      <c r="B15" s="488"/>
      <c r="C15" s="488"/>
      <c r="D15" s="488"/>
      <c r="E15" s="488"/>
      <c r="F15" s="488"/>
      <c r="G15" s="488"/>
      <c r="H15" s="488"/>
      <c r="I15" s="488"/>
      <c r="J15" s="488"/>
      <c r="K15" s="489"/>
    </row>
    <row r="16" spans="1:36" ht="30" customHeight="1">
      <c r="A16" s="490" t="s">
        <v>681</v>
      </c>
      <c r="B16" s="491"/>
      <c r="C16" s="491"/>
      <c r="D16" s="491"/>
      <c r="E16" s="491"/>
      <c r="F16" s="491"/>
      <c r="G16" s="491"/>
      <c r="H16" s="491"/>
      <c r="I16" s="491"/>
      <c r="J16" s="491"/>
      <c r="K16" s="515"/>
    </row>
    <row r="17" spans="1:30" ht="0.75" customHeight="1">
      <c r="A17" s="246">
        <v>6</v>
      </c>
      <c r="B17" s="526" t="s">
        <v>682</v>
      </c>
      <c r="C17" s="526"/>
      <c r="D17" s="527" t="s">
        <v>683</v>
      </c>
      <c r="E17" s="527"/>
      <c r="F17" s="527"/>
      <c r="G17" s="527"/>
      <c r="H17" s="527"/>
      <c r="I17" s="527"/>
      <c r="J17" s="527"/>
      <c r="K17" s="528"/>
    </row>
    <row r="18" spans="1:30" ht="42" customHeight="1">
      <c r="A18" s="244">
        <v>10</v>
      </c>
      <c r="B18" s="523" t="s">
        <v>14</v>
      </c>
      <c r="C18" s="523"/>
      <c r="D18" s="527" t="s">
        <v>684</v>
      </c>
      <c r="E18" s="527"/>
      <c r="F18" s="527"/>
      <c r="G18" s="527"/>
      <c r="H18" s="527"/>
      <c r="I18" s="527"/>
      <c r="J18" s="527"/>
      <c r="K18" s="528"/>
    </row>
    <row r="19" spans="1:30" ht="36" customHeight="1" thickBot="1">
      <c r="A19" s="259">
        <v>11</v>
      </c>
      <c r="B19" s="529" t="s">
        <v>685</v>
      </c>
      <c r="C19" s="529"/>
      <c r="D19" s="530" t="s">
        <v>123</v>
      </c>
      <c r="E19" s="530"/>
      <c r="F19" s="530"/>
      <c r="G19" s="530"/>
      <c r="H19" s="530"/>
      <c r="I19" s="530"/>
      <c r="J19" s="530"/>
      <c r="K19" s="531"/>
      <c r="AD19" s="1" t="s">
        <v>686</v>
      </c>
    </row>
    <row r="20" spans="1:30" ht="13.5" thickBot="1">
      <c r="A20" s="519"/>
      <c r="B20" s="519"/>
      <c r="C20" s="519"/>
      <c r="D20" s="519"/>
      <c r="E20" s="519"/>
      <c r="F20" s="519"/>
      <c r="G20" s="519"/>
      <c r="H20" s="519"/>
      <c r="I20" s="519"/>
      <c r="J20" s="519"/>
      <c r="K20" s="519"/>
    </row>
    <row r="21" spans="1:30">
      <c r="A21" s="257">
        <v>12</v>
      </c>
      <c r="B21" s="520" t="s">
        <v>36</v>
      </c>
      <c r="C21" s="520"/>
      <c r="D21" s="521" t="s">
        <v>158</v>
      </c>
      <c r="E21" s="521"/>
      <c r="F21" s="521"/>
      <c r="G21" s="521"/>
      <c r="H21" s="521"/>
      <c r="I21" s="521"/>
      <c r="J21" s="521"/>
      <c r="K21" s="522"/>
    </row>
    <row r="22" spans="1:30">
      <c r="A22" s="258">
        <v>13</v>
      </c>
      <c r="B22" s="523" t="s">
        <v>37</v>
      </c>
      <c r="C22" s="523"/>
      <c r="D22" s="524" t="s">
        <v>68</v>
      </c>
      <c r="E22" s="524"/>
      <c r="F22" s="524"/>
      <c r="G22" s="524"/>
      <c r="H22" s="524"/>
      <c r="I22" s="524"/>
      <c r="J22" s="524"/>
      <c r="K22" s="525"/>
    </row>
    <row r="23" spans="1:30">
      <c r="A23" s="258">
        <v>14</v>
      </c>
      <c r="B23" s="523" t="s">
        <v>2</v>
      </c>
      <c r="C23" s="523"/>
      <c r="D23" s="524" t="s">
        <v>168</v>
      </c>
      <c r="E23" s="524"/>
      <c r="F23" s="524"/>
      <c r="G23" s="524"/>
      <c r="H23" s="524"/>
      <c r="I23" s="524"/>
      <c r="J23" s="524"/>
      <c r="K23" s="525"/>
    </row>
    <row r="24" spans="1:30" ht="87" customHeight="1">
      <c r="A24" s="258">
        <v>15</v>
      </c>
      <c r="B24" s="523" t="s">
        <v>687</v>
      </c>
      <c r="C24" s="523"/>
      <c r="D24" s="541" t="s">
        <v>688</v>
      </c>
      <c r="E24" s="542"/>
      <c r="F24" s="542"/>
      <c r="G24" s="542"/>
      <c r="H24" s="542"/>
      <c r="I24" s="542"/>
      <c r="J24" s="542"/>
      <c r="K24" s="543"/>
    </row>
    <row r="25" spans="1:30" ht="84" customHeight="1">
      <c r="A25" s="258">
        <v>16</v>
      </c>
      <c r="B25" s="523" t="s">
        <v>689</v>
      </c>
      <c r="C25" s="523"/>
      <c r="D25" s="524" t="s">
        <v>690</v>
      </c>
      <c r="E25" s="524"/>
      <c r="F25" s="524"/>
      <c r="G25" s="524"/>
      <c r="H25" s="524"/>
      <c r="I25" s="524"/>
      <c r="J25" s="524"/>
      <c r="K25" s="525"/>
    </row>
    <row r="26" spans="1:30" ht="57" customHeight="1">
      <c r="A26" s="258">
        <v>17</v>
      </c>
      <c r="B26" s="544" t="s">
        <v>691</v>
      </c>
      <c r="C26" s="545"/>
      <c r="D26" s="524" t="s">
        <v>743</v>
      </c>
      <c r="E26" s="524"/>
      <c r="F26" s="524"/>
      <c r="G26" s="524"/>
      <c r="H26" s="524"/>
      <c r="I26" s="524"/>
      <c r="J26" s="524"/>
      <c r="K26" s="525"/>
    </row>
    <row r="27" spans="1:30" ht="245.25" customHeight="1" thickBot="1">
      <c r="A27" s="259">
        <v>18</v>
      </c>
      <c r="B27" s="532" t="s">
        <v>693</v>
      </c>
      <c r="C27" s="532"/>
      <c r="D27" s="533" t="s">
        <v>744</v>
      </c>
      <c r="E27" s="533"/>
      <c r="F27" s="533"/>
      <c r="G27" s="533"/>
      <c r="H27" s="533"/>
      <c r="I27" s="533"/>
      <c r="J27" s="533"/>
      <c r="K27" s="534"/>
    </row>
    <row r="28" spans="1:30" ht="13.5" thickBot="1">
      <c r="A28" s="519"/>
      <c r="B28" s="519"/>
      <c r="C28" s="519"/>
      <c r="D28" s="519"/>
      <c r="E28" s="519"/>
      <c r="F28" s="519"/>
      <c r="G28" s="519"/>
      <c r="H28" s="519"/>
      <c r="I28" s="519"/>
      <c r="J28" s="519"/>
      <c r="K28" s="519"/>
    </row>
    <row r="29" spans="1:30" ht="302.25" customHeight="1">
      <c r="A29" s="257">
        <v>19</v>
      </c>
      <c r="B29" s="535" t="s">
        <v>695</v>
      </c>
      <c r="C29" s="535"/>
      <c r="D29" s="536" t="s">
        <v>745</v>
      </c>
      <c r="E29" s="536"/>
      <c r="F29" s="536"/>
      <c r="G29" s="536"/>
      <c r="H29" s="536"/>
      <c r="I29" s="536"/>
      <c r="J29" s="536"/>
      <c r="K29" s="537"/>
    </row>
    <row r="30" spans="1:30" ht="222.75" customHeight="1">
      <c r="A30" s="258">
        <v>20</v>
      </c>
      <c r="B30" s="538" t="s">
        <v>697</v>
      </c>
      <c r="C30" s="538"/>
      <c r="D30" s="539" t="s">
        <v>760</v>
      </c>
      <c r="E30" s="539"/>
      <c r="F30" s="539"/>
      <c r="G30" s="539"/>
      <c r="H30" s="539"/>
      <c r="I30" s="539"/>
      <c r="J30" s="539"/>
      <c r="K30" s="540"/>
    </row>
    <row r="31" spans="1:30" ht="51" customHeight="1" thickBot="1">
      <c r="A31" s="247">
        <v>21</v>
      </c>
      <c r="B31" s="544" t="s">
        <v>699</v>
      </c>
      <c r="C31" s="545"/>
      <c r="D31" s="552" t="s">
        <v>746</v>
      </c>
      <c r="E31" s="552"/>
      <c r="F31" s="552"/>
      <c r="G31" s="552"/>
      <c r="H31" s="552"/>
      <c r="I31" s="552"/>
      <c r="J31" s="552"/>
      <c r="K31" s="553"/>
    </row>
    <row r="32" spans="1:30" ht="13.5" thickBot="1">
      <c r="A32" s="519"/>
      <c r="B32" s="519"/>
      <c r="C32" s="519"/>
      <c r="D32" s="519"/>
      <c r="E32" s="519"/>
      <c r="F32" s="519"/>
      <c r="G32" s="519"/>
      <c r="H32" s="519"/>
      <c r="I32" s="519"/>
      <c r="J32" s="519"/>
      <c r="K32" s="519"/>
    </row>
    <row r="33" spans="1:12">
      <c r="A33" s="248">
        <v>22</v>
      </c>
      <c r="B33" s="554" t="s">
        <v>701</v>
      </c>
      <c r="C33" s="554"/>
      <c r="D33" s="555" t="s">
        <v>702</v>
      </c>
      <c r="E33" s="555"/>
      <c r="F33" s="556" t="s">
        <v>747</v>
      </c>
      <c r="G33" s="556"/>
      <c r="H33" s="557" t="s">
        <v>703</v>
      </c>
      <c r="I33" s="558"/>
      <c r="J33" s="556" t="s">
        <v>748</v>
      </c>
      <c r="K33" s="559"/>
    </row>
    <row r="34" spans="1:12" ht="13.5" thickBot="1">
      <c r="A34" s="259">
        <v>23</v>
      </c>
      <c r="B34" s="546" t="s">
        <v>704</v>
      </c>
      <c r="C34" s="547"/>
      <c r="D34" s="548" t="s">
        <v>749</v>
      </c>
      <c r="E34" s="548"/>
      <c r="F34" s="548"/>
      <c r="G34" s="548"/>
      <c r="H34" s="548"/>
      <c r="I34" s="548"/>
      <c r="J34" s="548"/>
      <c r="K34" s="549"/>
    </row>
    <row r="35" spans="1:12" ht="13.5" thickBot="1">
      <c r="A35" s="519"/>
      <c r="B35" s="519"/>
      <c r="C35" s="519"/>
      <c r="D35" s="519"/>
      <c r="E35" s="519"/>
      <c r="F35" s="519"/>
      <c r="G35" s="519"/>
      <c r="H35" s="519"/>
      <c r="I35" s="519"/>
      <c r="J35" s="519"/>
      <c r="K35" s="519"/>
    </row>
    <row r="36" spans="1:12">
      <c r="A36" s="550" t="s">
        <v>705</v>
      </c>
      <c r="B36" s="551"/>
      <c r="C36" s="551"/>
      <c r="D36" s="249">
        <v>2017</v>
      </c>
      <c r="E36" s="249">
        <v>2018</v>
      </c>
      <c r="F36" s="249">
        <v>2019</v>
      </c>
      <c r="G36" s="249">
        <v>2020</v>
      </c>
      <c r="H36" s="249" t="s">
        <v>706</v>
      </c>
      <c r="I36" s="249" t="s">
        <v>706</v>
      </c>
      <c r="J36" s="249" t="s">
        <v>706</v>
      </c>
      <c r="K36" s="250" t="s">
        <v>707</v>
      </c>
    </row>
    <row r="37" spans="1:12">
      <c r="A37" s="258">
        <v>24</v>
      </c>
      <c r="B37" s="538" t="s">
        <v>708</v>
      </c>
      <c r="C37" s="538"/>
      <c r="D37" s="263">
        <v>477493.04</v>
      </c>
      <c r="E37" s="260">
        <f>7125000+477493.04</f>
        <v>7602493.04</v>
      </c>
      <c r="F37" s="260">
        <f>2375000+477493.04</f>
        <v>2852493.04</v>
      </c>
      <c r="G37" s="260">
        <v>477493.04</v>
      </c>
      <c r="H37" s="264"/>
      <c r="I37" s="264"/>
      <c r="J37" s="264"/>
      <c r="K37" s="265">
        <f>SUM(D37:J37)</f>
        <v>11409972.16</v>
      </c>
    </row>
    <row r="38" spans="1:12">
      <c r="A38" s="258">
        <v>25</v>
      </c>
      <c r="B38" s="538" t="s">
        <v>709</v>
      </c>
      <c r="C38" s="538"/>
      <c r="D38" s="263">
        <v>477493.04</v>
      </c>
      <c r="E38" s="260">
        <f>7125000+477493.04</f>
        <v>7602493.04</v>
      </c>
      <c r="F38" s="260">
        <f>2375000+477493.04</f>
        <v>2852493.04</v>
      </c>
      <c r="G38" s="260">
        <v>477493.04</v>
      </c>
      <c r="H38" s="264"/>
      <c r="I38" s="264"/>
      <c r="J38" s="264"/>
      <c r="K38" s="265">
        <f>SUM(D38:J38)</f>
        <v>11409972.16</v>
      </c>
    </row>
    <row r="39" spans="1:12">
      <c r="A39" s="258">
        <v>26</v>
      </c>
      <c r="B39" s="538" t="s">
        <v>18</v>
      </c>
      <c r="C39" s="538"/>
      <c r="D39" s="263">
        <f>D38*0.85</f>
        <v>405869.08399999997</v>
      </c>
      <c r="E39" s="263">
        <f t="shared" ref="E39:G39" si="0">E38*0.85</f>
        <v>6462119.0839999998</v>
      </c>
      <c r="F39" s="263">
        <f t="shared" si="0"/>
        <v>2424619.0839999998</v>
      </c>
      <c r="G39" s="263">
        <f t="shared" si="0"/>
        <v>405869.08399999997</v>
      </c>
      <c r="H39" s="264"/>
      <c r="I39" s="264"/>
      <c r="J39" s="264"/>
      <c r="K39" s="265">
        <f>SUM(D39:J39)</f>
        <v>9698476.3360000011</v>
      </c>
    </row>
    <row r="40" spans="1:12" ht="13.5" thickBot="1">
      <c r="A40" s="259">
        <v>27</v>
      </c>
      <c r="B40" s="532" t="s">
        <v>710</v>
      </c>
      <c r="C40" s="532"/>
      <c r="D40" s="266">
        <f>D39/D38</f>
        <v>0.85</v>
      </c>
      <c r="E40" s="266">
        <f t="shared" ref="E40:G40" si="1">E39/E38</f>
        <v>0.85</v>
      </c>
      <c r="F40" s="266">
        <f t="shared" si="1"/>
        <v>0.84999999999999987</v>
      </c>
      <c r="G40" s="266">
        <f t="shared" si="1"/>
        <v>0.85</v>
      </c>
      <c r="H40" s="267"/>
      <c r="I40" s="267"/>
      <c r="J40" s="267"/>
      <c r="K40" s="266">
        <f>K39/K37</f>
        <v>0.85000000000000009</v>
      </c>
    </row>
    <row r="41" spans="1:12" ht="13.5" thickBot="1">
      <c r="A41" s="570"/>
      <c r="B41" s="570"/>
      <c r="C41" s="570"/>
      <c r="D41" s="570"/>
      <c r="E41" s="570"/>
      <c r="F41" s="570"/>
      <c r="G41" s="570"/>
      <c r="H41" s="570"/>
      <c r="I41" s="570"/>
      <c r="J41" s="570"/>
      <c r="K41" s="570"/>
    </row>
    <row r="42" spans="1:12">
      <c r="A42" s="571">
        <v>28</v>
      </c>
      <c r="B42" s="551" t="s">
        <v>711</v>
      </c>
      <c r="C42" s="551"/>
      <c r="D42" s="551"/>
      <c r="E42" s="551"/>
      <c r="F42" s="551"/>
      <c r="G42" s="551"/>
      <c r="H42" s="551"/>
      <c r="I42" s="551"/>
      <c r="J42" s="551"/>
      <c r="K42" s="573"/>
    </row>
    <row r="43" spans="1:12">
      <c r="A43" s="572"/>
      <c r="B43" s="574" t="s">
        <v>712</v>
      </c>
      <c r="C43" s="574"/>
      <c r="D43" s="574" t="s">
        <v>713</v>
      </c>
      <c r="E43" s="574"/>
      <c r="F43" s="574"/>
      <c r="G43" s="574"/>
      <c r="H43" s="574"/>
      <c r="I43" s="574"/>
      <c r="J43" s="574" t="s">
        <v>714</v>
      </c>
      <c r="K43" s="575"/>
    </row>
    <row r="44" spans="1:12" ht="268.5" customHeight="1">
      <c r="A44" s="572"/>
      <c r="B44" s="562" t="s">
        <v>750</v>
      </c>
      <c r="C44" s="563"/>
      <c r="D44" s="576" t="s">
        <v>781</v>
      </c>
      <c r="E44" s="577"/>
      <c r="F44" s="577"/>
      <c r="G44" s="577"/>
      <c r="H44" s="577"/>
      <c r="I44" s="578"/>
      <c r="J44" s="560">
        <v>9500000</v>
      </c>
      <c r="K44" s="561"/>
    </row>
    <row r="45" spans="1:12" ht="91.5" customHeight="1">
      <c r="A45" s="572"/>
      <c r="B45" s="562" t="s">
        <v>751</v>
      </c>
      <c r="C45" s="563"/>
      <c r="D45" s="564" t="s">
        <v>752</v>
      </c>
      <c r="E45" s="565"/>
      <c r="F45" s="565"/>
      <c r="G45" s="565"/>
      <c r="H45" s="565"/>
      <c r="I45" s="566"/>
      <c r="J45" s="560">
        <v>1909972.16</v>
      </c>
      <c r="K45" s="561"/>
      <c r="L45" s="251"/>
    </row>
    <row r="46" spans="1:12" ht="13.5" thickBot="1">
      <c r="A46" s="572"/>
      <c r="B46" s="567" t="s">
        <v>7</v>
      </c>
      <c r="C46" s="567"/>
      <c r="D46" s="567"/>
      <c r="E46" s="567"/>
      <c r="F46" s="567"/>
      <c r="G46" s="567"/>
      <c r="H46" s="567"/>
      <c r="I46" s="567"/>
      <c r="J46" s="568"/>
      <c r="K46" s="569"/>
    </row>
    <row r="47" spans="1:12" ht="13.5" thickBot="1">
      <c r="A47" s="519"/>
      <c r="B47" s="519"/>
      <c r="C47" s="519"/>
      <c r="D47" s="519"/>
      <c r="E47" s="519"/>
      <c r="F47" s="519"/>
      <c r="G47" s="519"/>
      <c r="H47" s="519"/>
      <c r="I47" s="519"/>
      <c r="J47" s="519"/>
      <c r="K47" s="519"/>
    </row>
    <row r="48" spans="1:12">
      <c r="A48" s="571">
        <v>29</v>
      </c>
      <c r="B48" s="580" t="s">
        <v>717</v>
      </c>
      <c r="C48" s="580"/>
      <c r="D48" s="580"/>
      <c r="E48" s="580"/>
      <c r="F48" s="580"/>
      <c r="G48" s="580"/>
      <c r="H48" s="580"/>
      <c r="I48" s="580"/>
      <c r="J48" s="580"/>
      <c r="K48" s="581"/>
    </row>
    <row r="49" spans="1:15">
      <c r="A49" s="572"/>
      <c r="B49" s="574" t="s">
        <v>174</v>
      </c>
      <c r="C49" s="574"/>
      <c r="D49" s="574" t="s">
        <v>718</v>
      </c>
      <c r="E49" s="574"/>
      <c r="F49" s="574" t="s">
        <v>719</v>
      </c>
      <c r="G49" s="574"/>
      <c r="H49" s="574" t="s">
        <v>720</v>
      </c>
      <c r="I49" s="574"/>
      <c r="J49" s="574" t="s">
        <v>721</v>
      </c>
      <c r="K49" s="575"/>
    </row>
    <row r="50" spans="1:15" ht="34.5" customHeight="1">
      <c r="A50" s="572"/>
      <c r="B50" s="562" t="s">
        <v>722</v>
      </c>
      <c r="C50" s="563"/>
      <c r="D50" s="568" t="s">
        <v>723</v>
      </c>
      <c r="E50" s="568"/>
      <c r="F50" s="568" t="s">
        <v>724</v>
      </c>
      <c r="G50" s="568"/>
      <c r="H50" s="425">
        <v>1</v>
      </c>
      <c r="I50" s="425"/>
      <c r="J50" s="568">
        <v>10</v>
      </c>
      <c r="K50" s="569"/>
    </row>
    <row r="51" spans="1:15" ht="46.5" customHeight="1">
      <c r="A51" s="572"/>
      <c r="B51" s="564" t="s">
        <v>725</v>
      </c>
      <c r="C51" s="566"/>
      <c r="D51" s="568" t="s">
        <v>723</v>
      </c>
      <c r="E51" s="568"/>
      <c r="F51" s="568" t="s">
        <v>724</v>
      </c>
      <c r="G51" s="568"/>
      <c r="H51" s="425">
        <v>0</v>
      </c>
      <c r="I51" s="425"/>
      <c r="J51" s="568">
        <v>10</v>
      </c>
      <c r="K51" s="569"/>
      <c r="L51" s="251"/>
    </row>
    <row r="52" spans="1:15" ht="30" customHeight="1" thickBot="1">
      <c r="A52" s="579"/>
      <c r="B52" s="585" t="s">
        <v>776</v>
      </c>
      <c r="C52" s="586"/>
      <c r="D52" s="587" t="s">
        <v>777</v>
      </c>
      <c r="E52" s="587"/>
      <c r="F52" s="588" t="s">
        <v>778</v>
      </c>
      <c r="G52" s="588"/>
      <c r="H52" s="589">
        <v>317500</v>
      </c>
      <c r="I52" s="590"/>
      <c r="J52" s="591">
        <v>1800000</v>
      </c>
      <c r="K52" s="592"/>
      <c r="O52" s="1" t="s">
        <v>753</v>
      </c>
    </row>
    <row r="53" spans="1:15" ht="13.5" thickBot="1">
      <c r="A53" s="593"/>
      <c r="B53" s="593"/>
      <c r="C53" s="593"/>
      <c r="D53" s="593"/>
      <c r="E53" s="593"/>
      <c r="F53" s="593"/>
      <c r="G53" s="593"/>
      <c r="H53" s="593"/>
      <c r="I53" s="593"/>
      <c r="J53" s="593"/>
      <c r="K53" s="593"/>
    </row>
    <row r="54" spans="1:15" ht="13.5" thickBot="1">
      <c r="A54" s="252">
        <v>30</v>
      </c>
      <c r="B54" s="582" t="s">
        <v>726</v>
      </c>
      <c r="C54" s="582"/>
      <c r="D54" s="583" t="s">
        <v>727</v>
      </c>
      <c r="E54" s="583"/>
      <c r="F54" s="583"/>
      <c r="G54" s="583"/>
      <c r="H54" s="583"/>
      <c r="I54" s="583"/>
      <c r="J54" s="583"/>
      <c r="K54" s="584"/>
    </row>
  </sheetData>
  <mergeCells count="112">
    <mergeCell ref="B54:C54"/>
    <mergeCell ref="D54:K54"/>
    <mergeCell ref="B52:C52"/>
    <mergeCell ref="D52:E52"/>
    <mergeCell ref="F52:G52"/>
    <mergeCell ref="H52:I52"/>
    <mergeCell ref="J52:K52"/>
    <mergeCell ref="A53:K53"/>
    <mergeCell ref="F50:G50"/>
    <mergeCell ref="H50:I50"/>
    <mergeCell ref="J50:K50"/>
    <mergeCell ref="B51:C51"/>
    <mergeCell ref="D51:E51"/>
    <mergeCell ref="F51:G51"/>
    <mergeCell ref="H51:I51"/>
    <mergeCell ref="J51:K51"/>
    <mergeCell ref="A47:K47"/>
    <mergeCell ref="A48:A52"/>
    <mergeCell ref="B48:K48"/>
    <mergeCell ref="B49:C49"/>
    <mergeCell ref="D49:E49"/>
    <mergeCell ref="F49:G49"/>
    <mergeCell ref="H49:I49"/>
    <mergeCell ref="J49:K49"/>
    <mergeCell ref="B50:C50"/>
    <mergeCell ref="D50:E50"/>
    <mergeCell ref="J44:K44"/>
    <mergeCell ref="B45:C45"/>
    <mergeCell ref="D45:I45"/>
    <mergeCell ref="J45:K45"/>
    <mergeCell ref="B46:C46"/>
    <mergeCell ref="D46:I46"/>
    <mergeCell ref="J46:K46"/>
    <mergeCell ref="B39:C39"/>
    <mergeCell ref="B40:C40"/>
    <mergeCell ref="A41:K41"/>
    <mergeCell ref="A42:A46"/>
    <mergeCell ref="B42:K42"/>
    <mergeCell ref="B43:C43"/>
    <mergeCell ref="D43:I43"/>
    <mergeCell ref="J43:K43"/>
    <mergeCell ref="B44:C44"/>
    <mergeCell ref="D44:I44"/>
    <mergeCell ref="B34:C34"/>
    <mergeCell ref="D34:K34"/>
    <mergeCell ref="A35:K35"/>
    <mergeCell ref="A36:C36"/>
    <mergeCell ref="B37:C37"/>
    <mergeCell ref="B38:C38"/>
    <mergeCell ref="B31:C31"/>
    <mergeCell ref="D31:K31"/>
    <mergeCell ref="A32:K32"/>
    <mergeCell ref="B33:C33"/>
    <mergeCell ref="D33:E33"/>
    <mergeCell ref="F33:G33"/>
    <mergeCell ref="H33:I33"/>
    <mergeCell ref="J33:K33"/>
    <mergeCell ref="B27:C27"/>
    <mergeCell ref="D27:K27"/>
    <mergeCell ref="A28:K28"/>
    <mergeCell ref="B29:C29"/>
    <mergeCell ref="D29:K29"/>
    <mergeCell ref="B30:C30"/>
    <mergeCell ref="D30:K30"/>
    <mergeCell ref="B24:C24"/>
    <mergeCell ref="D24:K24"/>
    <mergeCell ref="B25:C25"/>
    <mergeCell ref="D25:K25"/>
    <mergeCell ref="B26:C26"/>
    <mergeCell ref="D26:K26"/>
    <mergeCell ref="B21:C21"/>
    <mergeCell ref="D21:K21"/>
    <mergeCell ref="B22:C22"/>
    <mergeCell ref="D22:K22"/>
    <mergeCell ref="B23:C23"/>
    <mergeCell ref="D23:K23"/>
    <mergeCell ref="B17:C17"/>
    <mergeCell ref="D17:K17"/>
    <mergeCell ref="B18:C18"/>
    <mergeCell ref="D18:K18"/>
    <mergeCell ref="B19:C19"/>
    <mergeCell ref="D19:K19"/>
    <mergeCell ref="A15:K15"/>
    <mergeCell ref="A16:K16"/>
    <mergeCell ref="B10:D10"/>
    <mergeCell ref="E10:K10"/>
    <mergeCell ref="B11:D11"/>
    <mergeCell ref="E11:K11"/>
    <mergeCell ref="B12:D12"/>
    <mergeCell ref="E12:K12"/>
    <mergeCell ref="A20:K20"/>
    <mergeCell ref="A8:A9"/>
    <mergeCell ref="B8:D9"/>
    <mergeCell ref="E8:K8"/>
    <mergeCell ref="F9:H9"/>
    <mergeCell ref="J9:K9"/>
    <mergeCell ref="B13:D13"/>
    <mergeCell ref="E13:K13"/>
    <mergeCell ref="B14:D14"/>
    <mergeCell ref="E14:K14"/>
    <mergeCell ref="A1:K1"/>
    <mergeCell ref="B2:E2"/>
    <mergeCell ref="F2:K2"/>
    <mergeCell ref="A3:K3"/>
    <mergeCell ref="A4:K4"/>
    <mergeCell ref="B5:D5"/>
    <mergeCell ref="E5:K5"/>
    <mergeCell ref="A6:A7"/>
    <mergeCell ref="B6:D7"/>
    <mergeCell ref="E6:K6"/>
    <mergeCell ref="F7:H7"/>
    <mergeCell ref="J7:K7"/>
  </mergeCells>
  <dataValidations count="6">
    <dataValidation type="list" allowBlank="1" showInputMessage="1" showErrorMessage="1" prompt="wybierz Cel Tematyczny" sqref="D22:K22">
      <formula1>CT</formula1>
    </dataValidation>
    <dataValidation type="list" allowBlank="1" showInputMessage="1" showErrorMessage="1" prompt="wybierz fundusz" sqref="D21:K21">
      <formula1>fundusz</formula1>
    </dataValidation>
    <dataValidation type="list" allowBlank="1" showInputMessage="1" showErrorMessage="1" prompt="wybierz narzędzie PP" sqref="D19:K19">
      <formula1>narzedzia_PP_cale</formula1>
    </dataValidation>
    <dataValidation allowBlank="1" showInputMessage="1" showErrorMessage="1" prompt="zgodnie z właściwym PO" sqref="E12:K13 E11"/>
    <dataValidation type="list" allowBlank="1" showInputMessage="1" showErrorMessage="1" prompt="wybierz PI z listy" sqref="D23:K23">
      <formula1>PI</formula1>
    </dataValidation>
    <dataValidation type="list" allowBlank="1" showInputMessage="1" showErrorMessage="1" prompt="wybierz Program z listy" sqref="E10:K10">
      <formula1>GUM</formula1>
    </dataValidation>
  </dataValidations>
  <pageMargins left="0.70866141732283472" right="0.70866141732283472" top="0.74803149606299213" bottom="0.74803149606299213" header="0.31496062992125984" footer="0.31496062992125984"/>
  <pageSetup paperSize="9" scale="90" orientation="landscape" r:id="rId1"/>
  <extLst>
    <ext xmlns:x14="http://schemas.microsoft.com/office/spreadsheetml/2009/9/main" uri="{78C0D931-6437-407d-A8EE-F0AAD7539E65}">
      <x14:conditionalFormattings>
        <x14:conditionalFormatting xmlns:xm="http://schemas.microsoft.com/office/excel/2006/main">
          <x14:cfRule type="containsText" priority="4" stopIfTrue="1" operator="containsText" text="wybierz" id="{6B950507-648F-4282-8897-EACB48B98397}">
            <xm:f>NOT(ISERROR(SEARCH("wybierz",'C:\Users\astecz\AppData\Local\Microsoft\Windows\INetCache\Content.Outlook\6F1FW8G2\[fiszka_geriatria-UMWP-08 11 2016ost.xlsx]Projekt_pozakonkursowy_geriatri'!#REF!)))</xm:f>
            <x14:dxf>
              <fill>
                <patternFill>
                  <bgColor theme="9" tint="0.79998168889431442"/>
                </patternFill>
              </fill>
            </x14:dxf>
          </x14:cfRule>
          <xm:sqref>F33:G33 J33:K33 D22:D26</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sheetPr>
  <dimension ref="A1:AJ58"/>
  <sheetViews>
    <sheetView topLeftCell="A46" workbookViewId="0">
      <selection activeCell="F2" sqref="F2:K2"/>
    </sheetView>
  </sheetViews>
  <sheetFormatPr defaultRowHeight="12.75"/>
  <cols>
    <col min="1" max="1" width="6.85546875" style="1" customWidth="1"/>
    <col min="2" max="2" width="9.140625" style="1"/>
    <col min="3" max="3" width="18.5703125" style="1" customWidth="1"/>
    <col min="4" max="4" width="13.28515625" style="1" customWidth="1"/>
    <col min="5" max="5" width="15.7109375" style="1" customWidth="1"/>
    <col min="6" max="6" width="14.7109375" style="1" customWidth="1"/>
    <col min="7" max="10" width="9.7109375" style="1" customWidth="1"/>
    <col min="11" max="11" width="12.5703125" style="1" customWidth="1"/>
    <col min="12" max="29" width="9.140625" style="1"/>
    <col min="30" max="36" width="0" style="1" hidden="1" customWidth="1"/>
    <col min="37" max="256" width="9.140625" style="1"/>
    <col min="257" max="257" width="6.85546875" style="1" customWidth="1"/>
    <col min="258" max="258" width="9.140625" style="1"/>
    <col min="259" max="259" width="18.5703125" style="1" customWidth="1"/>
    <col min="260" max="260" width="13.28515625" style="1" customWidth="1"/>
    <col min="261" max="261" width="15.7109375" style="1" customWidth="1"/>
    <col min="262" max="262" width="14.7109375" style="1" customWidth="1"/>
    <col min="263" max="266" width="9.7109375" style="1" customWidth="1"/>
    <col min="267" max="267" width="12.5703125" style="1" customWidth="1"/>
    <col min="268" max="285" width="9.140625" style="1"/>
    <col min="286" max="292" width="0" style="1" hidden="1" customWidth="1"/>
    <col min="293" max="512" width="9.140625" style="1"/>
    <col min="513" max="513" width="6.85546875" style="1" customWidth="1"/>
    <col min="514" max="514" width="9.140625" style="1"/>
    <col min="515" max="515" width="18.5703125" style="1" customWidth="1"/>
    <col min="516" max="516" width="13.28515625" style="1" customWidth="1"/>
    <col min="517" max="517" width="15.7109375" style="1" customWidth="1"/>
    <col min="518" max="518" width="14.7109375" style="1" customWidth="1"/>
    <col min="519" max="522" width="9.7109375" style="1" customWidth="1"/>
    <col min="523" max="523" width="12.5703125" style="1" customWidth="1"/>
    <col min="524" max="541" width="9.140625" style="1"/>
    <col min="542" max="548" width="0" style="1" hidden="1" customWidth="1"/>
    <col min="549" max="768" width="9.140625" style="1"/>
    <col min="769" max="769" width="6.85546875" style="1" customWidth="1"/>
    <col min="770" max="770" width="9.140625" style="1"/>
    <col min="771" max="771" width="18.5703125" style="1" customWidth="1"/>
    <col min="772" max="772" width="13.28515625" style="1" customWidth="1"/>
    <col min="773" max="773" width="15.7109375" style="1" customWidth="1"/>
    <col min="774" max="774" width="14.7109375" style="1" customWidth="1"/>
    <col min="775" max="778" width="9.7109375" style="1" customWidth="1"/>
    <col min="779" max="779" width="12.5703125" style="1" customWidth="1"/>
    <col min="780" max="797" width="9.140625" style="1"/>
    <col min="798" max="804" width="0" style="1" hidden="1" customWidth="1"/>
    <col min="805" max="1024" width="9.140625" style="1"/>
    <col min="1025" max="1025" width="6.85546875" style="1" customWidth="1"/>
    <col min="1026" max="1026" width="9.140625" style="1"/>
    <col min="1027" max="1027" width="18.5703125" style="1" customWidth="1"/>
    <col min="1028" max="1028" width="13.28515625" style="1" customWidth="1"/>
    <col min="1029" max="1029" width="15.7109375" style="1" customWidth="1"/>
    <col min="1030" max="1030" width="14.7109375" style="1" customWidth="1"/>
    <col min="1031" max="1034" width="9.7109375" style="1" customWidth="1"/>
    <col min="1035" max="1035" width="12.5703125" style="1" customWidth="1"/>
    <col min="1036" max="1053" width="9.140625" style="1"/>
    <col min="1054" max="1060" width="0" style="1" hidden="1" customWidth="1"/>
    <col min="1061" max="1280" width="9.140625" style="1"/>
    <col min="1281" max="1281" width="6.85546875" style="1" customWidth="1"/>
    <col min="1282" max="1282" width="9.140625" style="1"/>
    <col min="1283" max="1283" width="18.5703125" style="1" customWidth="1"/>
    <col min="1284" max="1284" width="13.28515625" style="1" customWidth="1"/>
    <col min="1285" max="1285" width="15.7109375" style="1" customWidth="1"/>
    <col min="1286" max="1286" width="14.7109375" style="1" customWidth="1"/>
    <col min="1287" max="1290" width="9.7109375" style="1" customWidth="1"/>
    <col min="1291" max="1291" width="12.5703125" style="1" customWidth="1"/>
    <col min="1292" max="1309" width="9.140625" style="1"/>
    <col min="1310" max="1316" width="0" style="1" hidden="1" customWidth="1"/>
    <col min="1317" max="1536" width="9.140625" style="1"/>
    <col min="1537" max="1537" width="6.85546875" style="1" customWidth="1"/>
    <col min="1538" max="1538" width="9.140625" style="1"/>
    <col min="1539" max="1539" width="18.5703125" style="1" customWidth="1"/>
    <col min="1540" max="1540" width="13.28515625" style="1" customWidth="1"/>
    <col min="1541" max="1541" width="15.7109375" style="1" customWidth="1"/>
    <col min="1542" max="1542" width="14.7109375" style="1" customWidth="1"/>
    <col min="1543" max="1546" width="9.7109375" style="1" customWidth="1"/>
    <col min="1547" max="1547" width="12.5703125" style="1" customWidth="1"/>
    <col min="1548" max="1565" width="9.140625" style="1"/>
    <col min="1566" max="1572" width="0" style="1" hidden="1" customWidth="1"/>
    <col min="1573" max="1792" width="9.140625" style="1"/>
    <col min="1793" max="1793" width="6.85546875" style="1" customWidth="1"/>
    <col min="1794" max="1794" width="9.140625" style="1"/>
    <col min="1795" max="1795" width="18.5703125" style="1" customWidth="1"/>
    <col min="1796" max="1796" width="13.28515625" style="1" customWidth="1"/>
    <col min="1797" max="1797" width="15.7109375" style="1" customWidth="1"/>
    <col min="1798" max="1798" width="14.7109375" style="1" customWidth="1"/>
    <col min="1799" max="1802" width="9.7109375" style="1" customWidth="1"/>
    <col min="1803" max="1803" width="12.5703125" style="1" customWidth="1"/>
    <col min="1804" max="1821" width="9.140625" style="1"/>
    <col min="1822" max="1828" width="0" style="1" hidden="1" customWidth="1"/>
    <col min="1829" max="2048" width="9.140625" style="1"/>
    <col min="2049" max="2049" width="6.85546875" style="1" customWidth="1"/>
    <col min="2050" max="2050" width="9.140625" style="1"/>
    <col min="2051" max="2051" width="18.5703125" style="1" customWidth="1"/>
    <col min="2052" max="2052" width="13.28515625" style="1" customWidth="1"/>
    <col min="2053" max="2053" width="15.7109375" style="1" customWidth="1"/>
    <col min="2054" max="2054" width="14.7109375" style="1" customWidth="1"/>
    <col min="2055" max="2058" width="9.7109375" style="1" customWidth="1"/>
    <col min="2059" max="2059" width="12.5703125" style="1" customWidth="1"/>
    <col min="2060" max="2077" width="9.140625" style="1"/>
    <col min="2078" max="2084" width="0" style="1" hidden="1" customWidth="1"/>
    <col min="2085" max="2304" width="9.140625" style="1"/>
    <col min="2305" max="2305" width="6.85546875" style="1" customWidth="1"/>
    <col min="2306" max="2306" width="9.140625" style="1"/>
    <col min="2307" max="2307" width="18.5703125" style="1" customWidth="1"/>
    <col min="2308" max="2308" width="13.28515625" style="1" customWidth="1"/>
    <col min="2309" max="2309" width="15.7109375" style="1" customWidth="1"/>
    <col min="2310" max="2310" width="14.7109375" style="1" customWidth="1"/>
    <col min="2311" max="2314" width="9.7109375" style="1" customWidth="1"/>
    <col min="2315" max="2315" width="12.5703125" style="1" customWidth="1"/>
    <col min="2316" max="2333" width="9.140625" style="1"/>
    <col min="2334" max="2340" width="0" style="1" hidden="1" customWidth="1"/>
    <col min="2341" max="2560" width="9.140625" style="1"/>
    <col min="2561" max="2561" width="6.85546875" style="1" customWidth="1"/>
    <col min="2562" max="2562" width="9.140625" style="1"/>
    <col min="2563" max="2563" width="18.5703125" style="1" customWidth="1"/>
    <col min="2564" max="2564" width="13.28515625" style="1" customWidth="1"/>
    <col min="2565" max="2565" width="15.7109375" style="1" customWidth="1"/>
    <col min="2566" max="2566" width="14.7109375" style="1" customWidth="1"/>
    <col min="2567" max="2570" width="9.7109375" style="1" customWidth="1"/>
    <col min="2571" max="2571" width="12.5703125" style="1" customWidth="1"/>
    <col min="2572" max="2589" width="9.140625" style="1"/>
    <col min="2590" max="2596" width="0" style="1" hidden="1" customWidth="1"/>
    <col min="2597" max="2816" width="9.140625" style="1"/>
    <col min="2817" max="2817" width="6.85546875" style="1" customWidth="1"/>
    <col min="2818" max="2818" width="9.140625" style="1"/>
    <col min="2819" max="2819" width="18.5703125" style="1" customWidth="1"/>
    <col min="2820" max="2820" width="13.28515625" style="1" customWidth="1"/>
    <col min="2821" max="2821" width="15.7109375" style="1" customWidth="1"/>
    <col min="2822" max="2822" width="14.7109375" style="1" customWidth="1"/>
    <col min="2823" max="2826" width="9.7109375" style="1" customWidth="1"/>
    <col min="2827" max="2827" width="12.5703125" style="1" customWidth="1"/>
    <col min="2828" max="2845" width="9.140625" style="1"/>
    <col min="2846" max="2852" width="0" style="1" hidden="1" customWidth="1"/>
    <col min="2853" max="3072" width="9.140625" style="1"/>
    <col min="3073" max="3073" width="6.85546875" style="1" customWidth="1"/>
    <col min="3074" max="3074" width="9.140625" style="1"/>
    <col min="3075" max="3075" width="18.5703125" style="1" customWidth="1"/>
    <col min="3076" max="3076" width="13.28515625" style="1" customWidth="1"/>
    <col min="3077" max="3077" width="15.7109375" style="1" customWidth="1"/>
    <col min="3078" max="3078" width="14.7109375" style="1" customWidth="1"/>
    <col min="3079" max="3082" width="9.7109375" style="1" customWidth="1"/>
    <col min="3083" max="3083" width="12.5703125" style="1" customWidth="1"/>
    <col min="3084" max="3101" width="9.140625" style="1"/>
    <col min="3102" max="3108" width="0" style="1" hidden="1" customWidth="1"/>
    <col min="3109" max="3328" width="9.140625" style="1"/>
    <col min="3329" max="3329" width="6.85546875" style="1" customWidth="1"/>
    <col min="3330" max="3330" width="9.140625" style="1"/>
    <col min="3331" max="3331" width="18.5703125" style="1" customWidth="1"/>
    <col min="3332" max="3332" width="13.28515625" style="1" customWidth="1"/>
    <col min="3333" max="3333" width="15.7109375" style="1" customWidth="1"/>
    <col min="3334" max="3334" width="14.7109375" style="1" customWidth="1"/>
    <col min="3335" max="3338" width="9.7109375" style="1" customWidth="1"/>
    <col min="3339" max="3339" width="12.5703125" style="1" customWidth="1"/>
    <col min="3340" max="3357" width="9.140625" style="1"/>
    <col min="3358" max="3364" width="0" style="1" hidden="1" customWidth="1"/>
    <col min="3365" max="3584" width="9.140625" style="1"/>
    <col min="3585" max="3585" width="6.85546875" style="1" customWidth="1"/>
    <col min="3586" max="3586" width="9.140625" style="1"/>
    <col min="3587" max="3587" width="18.5703125" style="1" customWidth="1"/>
    <col min="3588" max="3588" width="13.28515625" style="1" customWidth="1"/>
    <col min="3589" max="3589" width="15.7109375" style="1" customWidth="1"/>
    <col min="3590" max="3590" width="14.7109375" style="1" customWidth="1"/>
    <col min="3591" max="3594" width="9.7109375" style="1" customWidth="1"/>
    <col min="3595" max="3595" width="12.5703125" style="1" customWidth="1"/>
    <col min="3596" max="3613" width="9.140625" style="1"/>
    <col min="3614" max="3620" width="0" style="1" hidden="1" customWidth="1"/>
    <col min="3621" max="3840" width="9.140625" style="1"/>
    <col min="3841" max="3841" width="6.85546875" style="1" customWidth="1"/>
    <col min="3842" max="3842" width="9.140625" style="1"/>
    <col min="3843" max="3843" width="18.5703125" style="1" customWidth="1"/>
    <col min="3844" max="3844" width="13.28515625" style="1" customWidth="1"/>
    <col min="3845" max="3845" width="15.7109375" style="1" customWidth="1"/>
    <col min="3846" max="3846" width="14.7109375" style="1" customWidth="1"/>
    <col min="3847" max="3850" width="9.7109375" style="1" customWidth="1"/>
    <col min="3851" max="3851" width="12.5703125" style="1" customWidth="1"/>
    <col min="3852" max="3869" width="9.140625" style="1"/>
    <col min="3870" max="3876" width="0" style="1" hidden="1" customWidth="1"/>
    <col min="3877" max="4096" width="9.140625" style="1"/>
    <col min="4097" max="4097" width="6.85546875" style="1" customWidth="1"/>
    <col min="4098" max="4098" width="9.140625" style="1"/>
    <col min="4099" max="4099" width="18.5703125" style="1" customWidth="1"/>
    <col min="4100" max="4100" width="13.28515625" style="1" customWidth="1"/>
    <col min="4101" max="4101" width="15.7109375" style="1" customWidth="1"/>
    <col min="4102" max="4102" width="14.7109375" style="1" customWidth="1"/>
    <col min="4103" max="4106" width="9.7109375" style="1" customWidth="1"/>
    <col min="4107" max="4107" width="12.5703125" style="1" customWidth="1"/>
    <col min="4108" max="4125" width="9.140625" style="1"/>
    <col min="4126" max="4132" width="0" style="1" hidden="1" customWidth="1"/>
    <col min="4133" max="4352" width="9.140625" style="1"/>
    <col min="4353" max="4353" width="6.85546875" style="1" customWidth="1"/>
    <col min="4354" max="4354" width="9.140625" style="1"/>
    <col min="4355" max="4355" width="18.5703125" style="1" customWidth="1"/>
    <col min="4356" max="4356" width="13.28515625" style="1" customWidth="1"/>
    <col min="4357" max="4357" width="15.7109375" style="1" customWidth="1"/>
    <col min="4358" max="4358" width="14.7109375" style="1" customWidth="1"/>
    <col min="4359" max="4362" width="9.7109375" style="1" customWidth="1"/>
    <col min="4363" max="4363" width="12.5703125" style="1" customWidth="1"/>
    <col min="4364" max="4381" width="9.140625" style="1"/>
    <col min="4382" max="4388" width="0" style="1" hidden="1" customWidth="1"/>
    <col min="4389" max="4608" width="9.140625" style="1"/>
    <col min="4609" max="4609" width="6.85546875" style="1" customWidth="1"/>
    <col min="4610" max="4610" width="9.140625" style="1"/>
    <col min="4611" max="4611" width="18.5703125" style="1" customWidth="1"/>
    <col min="4612" max="4612" width="13.28515625" style="1" customWidth="1"/>
    <col min="4613" max="4613" width="15.7109375" style="1" customWidth="1"/>
    <col min="4614" max="4614" width="14.7109375" style="1" customWidth="1"/>
    <col min="4615" max="4618" width="9.7109375" style="1" customWidth="1"/>
    <col min="4619" max="4619" width="12.5703125" style="1" customWidth="1"/>
    <col min="4620" max="4637" width="9.140625" style="1"/>
    <col min="4638" max="4644" width="0" style="1" hidden="1" customWidth="1"/>
    <col min="4645" max="4864" width="9.140625" style="1"/>
    <col min="4865" max="4865" width="6.85546875" style="1" customWidth="1"/>
    <col min="4866" max="4866" width="9.140625" style="1"/>
    <col min="4867" max="4867" width="18.5703125" style="1" customWidth="1"/>
    <col min="4868" max="4868" width="13.28515625" style="1" customWidth="1"/>
    <col min="4869" max="4869" width="15.7109375" style="1" customWidth="1"/>
    <col min="4870" max="4870" width="14.7109375" style="1" customWidth="1"/>
    <col min="4871" max="4874" width="9.7109375" style="1" customWidth="1"/>
    <col min="4875" max="4875" width="12.5703125" style="1" customWidth="1"/>
    <col min="4876" max="4893" width="9.140625" style="1"/>
    <col min="4894" max="4900" width="0" style="1" hidden="1" customWidth="1"/>
    <col min="4901" max="5120" width="9.140625" style="1"/>
    <col min="5121" max="5121" width="6.85546875" style="1" customWidth="1"/>
    <col min="5122" max="5122" width="9.140625" style="1"/>
    <col min="5123" max="5123" width="18.5703125" style="1" customWidth="1"/>
    <col min="5124" max="5124" width="13.28515625" style="1" customWidth="1"/>
    <col min="5125" max="5125" width="15.7109375" style="1" customWidth="1"/>
    <col min="5126" max="5126" width="14.7109375" style="1" customWidth="1"/>
    <col min="5127" max="5130" width="9.7109375" style="1" customWidth="1"/>
    <col min="5131" max="5131" width="12.5703125" style="1" customWidth="1"/>
    <col min="5132" max="5149" width="9.140625" style="1"/>
    <col min="5150" max="5156" width="0" style="1" hidden="1" customWidth="1"/>
    <col min="5157" max="5376" width="9.140625" style="1"/>
    <col min="5377" max="5377" width="6.85546875" style="1" customWidth="1"/>
    <col min="5378" max="5378" width="9.140625" style="1"/>
    <col min="5379" max="5379" width="18.5703125" style="1" customWidth="1"/>
    <col min="5380" max="5380" width="13.28515625" style="1" customWidth="1"/>
    <col min="5381" max="5381" width="15.7109375" style="1" customWidth="1"/>
    <col min="5382" max="5382" width="14.7109375" style="1" customWidth="1"/>
    <col min="5383" max="5386" width="9.7109375" style="1" customWidth="1"/>
    <col min="5387" max="5387" width="12.5703125" style="1" customWidth="1"/>
    <col min="5388" max="5405" width="9.140625" style="1"/>
    <col min="5406" max="5412" width="0" style="1" hidden="1" customWidth="1"/>
    <col min="5413" max="5632" width="9.140625" style="1"/>
    <col min="5633" max="5633" width="6.85546875" style="1" customWidth="1"/>
    <col min="5634" max="5634" width="9.140625" style="1"/>
    <col min="5635" max="5635" width="18.5703125" style="1" customWidth="1"/>
    <col min="5636" max="5636" width="13.28515625" style="1" customWidth="1"/>
    <col min="5637" max="5637" width="15.7109375" style="1" customWidth="1"/>
    <col min="5638" max="5638" width="14.7109375" style="1" customWidth="1"/>
    <col min="5639" max="5642" width="9.7109375" style="1" customWidth="1"/>
    <col min="5643" max="5643" width="12.5703125" style="1" customWidth="1"/>
    <col min="5644" max="5661" width="9.140625" style="1"/>
    <col min="5662" max="5668" width="0" style="1" hidden="1" customWidth="1"/>
    <col min="5669" max="5888" width="9.140625" style="1"/>
    <col min="5889" max="5889" width="6.85546875" style="1" customWidth="1"/>
    <col min="5890" max="5890" width="9.140625" style="1"/>
    <col min="5891" max="5891" width="18.5703125" style="1" customWidth="1"/>
    <col min="5892" max="5892" width="13.28515625" style="1" customWidth="1"/>
    <col min="5893" max="5893" width="15.7109375" style="1" customWidth="1"/>
    <col min="5894" max="5894" width="14.7109375" style="1" customWidth="1"/>
    <col min="5895" max="5898" width="9.7109375" style="1" customWidth="1"/>
    <col min="5899" max="5899" width="12.5703125" style="1" customWidth="1"/>
    <col min="5900" max="5917" width="9.140625" style="1"/>
    <col min="5918" max="5924" width="0" style="1" hidden="1" customWidth="1"/>
    <col min="5925" max="6144" width="9.140625" style="1"/>
    <col min="6145" max="6145" width="6.85546875" style="1" customWidth="1"/>
    <col min="6146" max="6146" width="9.140625" style="1"/>
    <col min="6147" max="6147" width="18.5703125" style="1" customWidth="1"/>
    <col min="6148" max="6148" width="13.28515625" style="1" customWidth="1"/>
    <col min="6149" max="6149" width="15.7109375" style="1" customWidth="1"/>
    <col min="6150" max="6150" width="14.7109375" style="1" customWidth="1"/>
    <col min="6151" max="6154" width="9.7109375" style="1" customWidth="1"/>
    <col min="6155" max="6155" width="12.5703125" style="1" customWidth="1"/>
    <col min="6156" max="6173" width="9.140625" style="1"/>
    <col min="6174" max="6180" width="0" style="1" hidden="1" customWidth="1"/>
    <col min="6181" max="6400" width="9.140625" style="1"/>
    <col min="6401" max="6401" width="6.85546875" style="1" customWidth="1"/>
    <col min="6402" max="6402" width="9.140625" style="1"/>
    <col min="6403" max="6403" width="18.5703125" style="1" customWidth="1"/>
    <col min="6404" max="6404" width="13.28515625" style="1" customWidth="1"/>
    <col min="6405" max="6405" width="15.7109375" style="1" customWidth="1"/>
    <col min="6406" max="6406" width="14.7109375" style="1" customWidth="1"/>
    <col min="6407" max="6410" width="9.7109375" style="1" customWidth="1"/>
    <col min="6411" max="6411" width="12.5703125" style="1" customWidth="1"/>
    <col min="6412" max="6429" width="9.140625" style="1"/>
    <col min="6430" max="6436" width="0" style="1" hidden="1" customWidth="1"/>
    <col min="6437" max="6656" width="9.140625" style="1"/>
    <col min="6657" max="6657" width="6.85546875" style="1" customWidth="1"/>
    <col min="6658" max="6658" width="9.140625" style="1"/>
    <col min="6659" max="6659" width="18.5703125" style="1" customWidth="1"/>
    <col min="6660" max="6660" width="13.28515625" style="1" customWidth="1"/>
    <col min="6661" max="6661" width="15.7109375" style="1" customWidth="1"/>
    <col min="6662" max="6662" width="14.7109375" style="1" customWidth="1"/>
    <col min="6663" max="6666" width="9.7109375" style="1" customWidth="1"/>
    <col min="6667" max="6667" width="12.5703125" style="1" customWidth="1"/>
    <col min="6668" max="6685" width="9.140625" style="1"/>
    <col min="6686" max="6692" width="0" style="1" hidden="1" customWidth="1"/>
    <col min="6693" max="6912" width="9.140625" style="1"/>
    <col min="6913" max="6913" width="6.85546875" style="1" customWidth="1"/>
    <col min="6914" max="6914" width="9.140625" style="1"/>
    <col min="6915" max="6915" width="18.5703125" style="1" customWidth="1"/>
    <col min="6916" max="6916" width="13.28515625" style="1" customWidth="1"/>
    <col min="6917" max="6917" width="15.7109375" style="1" customWidth="1"/>
    <col min="6918" max="6918" width="14.7109375" style="1" customWidth="1"/>
    <col min="6919" max="6922" width="9.7109375" style="1" customWidth="1"/>
    <col min="6923" max="6923" width="12.5703125" style="1" customWidth="1"/>
    <col min="6924" max="6941" width="9.140625" style="1"/>
    <col min="6942" max="6948" width="0" style="1" hidden="1" customWidth="1"/>
    <col min="6949" max="7168" width="9.140625" style="1"/>
    <col min="7169" max="7169" width="6.85546875" style="1" customWidth="1"/>
    <col min="7170" max="7170" width="9.140625" style="1"/>
    <col min="7171" max="7171" width="18.5703125" style="1" customWidth="1"/>
    <col min="7172" max="7172" width="13.28515625" style="1" customWidth="1"/>
    <col min="7173" max="7173" width="15.7109375" style="1" customWidth="1"/>
    <col min="7174" max="7174" width="14.7109375" style="1" customWidth="1"/>
    <col min="7175" max="7178" width="9.7109375" style="1" customWidth="1"/>
    <col min="7179" max="7179" width="12.5703125" style="1" customWidth="1"/>
    <col min="7180" max="7197" width="9.140625" style="1"/>
    <col min="7198" max="7204" width="0" style="1" hidden="1" customWidth="1"/>
    <col min="7205" max="7424" width="9.140625" style="1"/>
    <col min="7425" max="7425" width="6.85546875" style="1" customWidth="1"/>
    <col min="7426" max="7426" width="9.140625" style="1"/>
    <col min="7427" max="7427" width="18.5703125" style="1" customWidth="1"/>
    <col min="7428" max="7428" width="13.28515625" style="1" customWidth="1"/>
    <col min="7429" max="7429" width="15.7109375" style="1" customWidth="1"/>
    <col min="7430" max="7430" width="14.7109375" style="1" customWidth="1"/>
    <col min="7431" max="7434" width="9.7109375" style="1" customWidth="1"/>
    <col min="7435" max="7435" width="12.5703125" style="1" customWidth="1"/>
    <col min="7436" max="7453" width="9.140625" style="1"/>
    <col min="7454" max="7460" width="0" style="1" hidden="1" customWidth="1"/>
    <col min="7461" max="7680" width="9.140625" style="1"/>
    <col min="7681" max="7681" width="6.85546875" style="1" customWidth="1"/>
    <col min="7682" max="7682" width="9.140625" style="1"/>
    <col min="7683" max="7683" width="18.5703125" style="1" customWidth="1"/>
    <col min="7684" max="7684" width="13.28515625" style="1" customWidth="1"/>
    <col min="7685" max="7685" width="15.7109375" style="1" customWidth="1"/>
    <col min="7686" max="7686" width="14.7109375" style="1" customWidth="1"/>
    <col min="7687" max="7690" width="9.7109375" style="1" customWidth="1"/>
    <col min="7691" max="7691" width="12.5703125" style="1" customWidth="1"/>
    <col min="7692" max="7709" width="9.140625" style="1"/>
    <col min="7710" max="7716" width="0" style="1" hidden="1" customWidth="1"/>
    <col min="7717" max="7936" width="9.140625" style="1"/>
    <col min="7937" max="7937" width="6.85546875" style="1" customWidth="1"/>
    <col min="7938" max="7938" width="9.140625" style="1"/>
    <col min="7939" max="7939" width="18.5703125" style="1" customWidth="1"/>
    <col min="7940" max="7940" width="13.28515625" style="1" customWidth="1"/>
    <col min="7941" max="7941" width="15.7109375" style="1" customWidth="1"/>
    <col min="7942" max="7942" width="14.7109375" style="1" customWidth="1"/>
    <col min="7943" max="7946" width="9.7109375" style="1" customWidth="1"/>
    <col min="7947" max="7947" width="12.5703125" style="1" customWidth="1"/>
    <col min="7948" max="7965" width="9.140625" style="1"/>
    <col min="7966" max="7972" width="0" style="1" hidden="1" customWidth="1"/>
    <col min="7973" max="8192" width="9.140625" style="1"/>
    <col min="8193" max="8193" width="6.85546875" style="1" customWidth="1"/>
    <col min="8194" max="8194" width="9.140625" style="1"/>
    <col min="8195" max="8195" width="18.5703125" style="1" customWidth="1"/>
    <col min="8196" max="8196" width="13.28515625" style="1" customWidth="1"/>
    <col min="8197" max="8197" width="15.7109375" style="1" customWidth="1"/>
    <col min="8198" max="8198" width="14.7109375" style="1" customWidth="1"/>
    <col min="8199" max="8202" width="9.7109375" style="1" customWidth="1"/>
    <col min="8203" max="8203" width="12.5703125" style="1" customWidth="1"/>
    <col min="8204" max="8221" width="9.140625" style="1"/>
    <col min="8222" max="8228" width="0" style="1" hidden="1" customWidth="1"/>
    <col min="8229" max="8448" width="9.140625" style="1"/>
    <col min="8449" max="8449" width="6.85546875" style="1" customWidth="1"/>
    <col min="8450" max="8450" width="9.140625" style="1"/>
    <col min="8451" max="8451" width="18.5703125" style="1" customWidth="1"/>
    <col min="8452" max="8452" width="13.28515625" style="1" customWidth="1"/>
    <col min="8453" max="8453" width="15.7109375" style="1" customWidth="1"/>
    <col min="8454" max="8454" width="14.7109375" style="1" customWidth="1"/>
    <col min="8455" max="8458" width="9.7109375" style="1" customWidth="1"/>
    <col min="8459" max="8459" width="12.5703125" style="1" customWidth="1"/>
    <col min="8460" max="8477" width="9.140625" style="1"/>
    <col min="8478" max="8484" width="0" style="1" hidden="1" customWidth="1"/>
    <col min="8485" max="8704" width="9.140625" style="1"/>
    <col min="8705" max="8705" width="6.85546875" style="1" customWidth="1"/>
    <col min="8706" max="8706" width="9.140625" style="1"/>
    <col min="8707" max="8707" width="18.5703125" style="1" customWidth="1"/>
    <col min="8708" max="8708" width="13.28515625" style="1" customWidth="1"/>
    <col min="8709" max="8709" width="15.7109375" style="1" customWidth="1"/>
    <col min="8710" max="8710" width="14.7109375" style="1" customWidth="1"/>
    <col min="8711" max="8714" width="9.7109375" style="1" customWidth="1"/>
    <col min="8715" max="8715" width="12.5703125" style="1" customWidth="1"/>
    <col min="8716" max="8733" width="9.140625" style="1"/>
    <col min="8734" max="8740" width="0" style="1" hidden="1" customWidth="1"/>
    <col min="8741" max="8960" width="9.140625" style="1"/>
    <col min="8961" max="8961" width="6.85546875" style="1" customWidth="1"/>
    <col min="8962" max="8962" width="9.140625" style="1"/>
    <col min="8963" max="8963" width="18.5703125" style="1" customWidth="1"/>
    <col min="8964" max="8964" width="13.28515625" style="1" customWidth="1"/>
    <col min="8965" max="8965" width="15.7109375" style="1" customWidth="1"/>
    <col min="8966" max="8966" width="14.7109375" style="1" customWidth="1"/>
    <col min="8967" max="8970" width="9.7109375" style="1" customWidth="1"/>
    <col min="8971" max="8971" width="12.5703125" style="1" customWidth="1"/>
    <col min="8972" max="8989" width="9.140625" style="1"/>
    <col min="8990" max="8996" width="0" style="1" hidden="1" customWidth="1"/>
    <col min="8997" max="9216" width="9.140625" style="1"/>
    <col min="9217" max="9217" width="6.85546875" style="1" customWidth="1"/>
    <col min="9218" max="9218" width="9.140625" style="1"/>
    <col min="9219" max="9219" width="18.5703125" style="1" customWidth="1"/>
    <col min="9220" max="9220" width="13.28515625" style="1" customWidth="1"/>
    <col min="9221" max="9221" width="15.7109375" style="1" customWidth="1"/>
    <col min="9222" max="9222" width="14.7109375" style="1" customWidth="1"/>
    <col min="9223" max="9226" width="9.7109375" style="1" customWidth="1"/>
    <col min="9227" max="9227" width="12.5703125" style="1" customWidth="1"/>
    <col min="9228" max="9245" width="9.140625" style="1"/>
    <col min="9246" max="9252" width="0" style="1" hidden="1" customWidth="1"/>
    <col min="9253" max="9472" width="9.140625" style="1"/>
    <col min="9473" max="9473" width="6.85546875" style="1" customWidth="1"/>
    <col min="9474" max="9474" width="9.140625" style="1"/>
    <col min="9475" max="9475" width="18.5703125" style="1" customWidth="1"/>
    <col min="9476" max="9476" width="13.28515625" style="1" customWidth="1"/>
    <col min="9477" max="9477" width="15.7109375" style="1" customWidth="1"/>
    <col min="9478" max="9478" width="14.7109375" style="1" customWidth="1"/>
    <col min="9479" max="9482" width="9.7109375" style="1" customWidth="1"/>
    <col min="9483" max="9483" width="12.5703125" style="1" customWidth="1"/>
    <col min="9484" max="9501" width="9.140625" style="1"/>
    <col min="9502" max="9508" width="0" style="1" hidden="1" customWidth="1"/>
    <col min="9509" max="9728" width="9.140625" style="1"/>
    <col min="9729" max="9729" width="6.85546875" style="1" customWidth="1"/>
    <col min="9730" max="9730" width="9.140625" style="1"/>
    <col min="9731" max="9731" width="18.5703125" style="1" customWidth="1"/>
    <col min="9732" max="9732" width="13.28515625" style="1" customWidth="1"/>
    <col min="9733" max="9733" width="15.7109375" style="1" customWidth="1"/>
    <col min="9734" max="9734" width="14.7109375" style="1" customWidth="1"/>
    <col min="9735" max="9738" width="9.7109375" style="1" customWidth="1"/>
    <col min="9739" max="9739" width="12.5703125" style="1" customWidth="1"/>
    <col min="9740" max="9757" width="9.140625" style="1"/>
    <col min="9758" max="9764" width="0" style="1" hidden="1" customWidth="1"/>
    <col min="9765" max="9984" width="9.140625" style="1"/>
    <col min="9985" max="9985" width="6.85546875" style="1" customWidth="1"/>
    <col min="9986" max="9986" width="9.140625" style="1"/>
    <col min="9987" max="9987" width="18.5703125" style="1" customWidth="1"/>
    <col min="9988" max="9988" width="13.28515625" style="1" customWidth="1"/>
    <col min="9989" max="9989" width="15.7109375" style="1" customWidth="1"/>
    <col min="9990" max="9990" width="14.7109375" style="1" customWidth="1"/>
    <col min="9991" max="9994" width="9.7109375" style="1" customWidth="1"/>
    <col min="9995" max="9995" width="12.5703125" style="1" customWidth="1"/>
    <col min="9996" max="10013" width="9.140625" style="1"/>
    <col min="10014" max="10020" width="0" style="1" hidden="1" customWidth="1"/>
    <col min="10021" max="10240" width="9.140625" style="1"/>
    <col min="10241" max="10241" width="6.85546875" style="1" customWidth="1"/>
    <col min="10242" max="10242" width="9.140625" style="1"/>
    <col min="10243" max="10243" width="18.5703125" style="1" customWidth="1"/>
    <col min="10244" max="10244" width="13.28515625" style="1" customWidth="1"/>
    <col min="10245" max="10245" width="15.7109375" style="1" customWidth="1"/>
    <col min="10246" max="10246" width="14.7109375" style="1" customWidth="1"/>
    <col min="10247" max="10250" width="9.7109375" style="1" customWidth="1"/>
    <col min="10251" max="10251" width="12.5703125" style="1" customWidth="1"/>
    <col min="10252" max="10269" width="9.140625" style="1"/>
    <col min="10270" max="10276" width="0" style="1" hidden="1" customWidth="1"/>
    <col min="10277" max="10496" width="9.140625" style="1"/>
    <col min="10497" max="10497" width="6.85546875" style="1" customWidth="1"/>
    <col min="10498" max="10498" width="9.140625" style="1"/>
    <col min="10499" max="10499" width="18.5703125" style="1" customWidth="1"/>
    <col min="10500" max="10500" width="13.28515625" style="1" customWidth="1"/>
    <col min="10501" max="10501" width="15.7109375" style="1" customWidth="1"/>
    <col min="10502" max="10502" width="14.7109375" style="1" customWidth="1"/>
    <col min="10503" max="10506" width="9.7109375" style="1" customWidth="1"/>
    <col min="10507" max="10507" width="12.5703125" style="1" customWidth="1"/>
    <col min="10508" max="10525" width="9.140625" style="1"/>
    <col min="10526" max="10532" width="0" style="1" hidden="1" customWidth="1"/>
    <col min="10533" max="10752" width="9.140625" style="1"/>
    <col min="10753" max="10753" width="6.85546875" style="1" customWidth="1"/>
    <col min="10754" max="10754" width="9.140625" style="1"/>
    <col min="10755" max="10755" width="18.5703125" style="1" customWidth="1"/>
    <col min="10756" max="10756" width="13.28515625" style="1" customWidth="1"/>
    <col min="10757" max="10757" width="15.7109375" style="1" customWidth="1"/>
    <col min="10758" max="10758" width="14.7109375" style="1" customWidth="1"/>
    <col min="10759" max="10762" width="9.7109375" style="1" customWidth="1"/>
    <col min="10763" max="10763" width="12.5703125" style="1" customWidth="1"/>
    <col min="10764" max="10781" width="9.140625" style="1"/>
    <col min="10782" max="10788" width="0" style="1" hidden="1" customWidth="1"/>
    <col min="10789" max="11008" width="9.140625" style="1"/>
    <col min="11009" max="11009" width="6.85546875" style="1" customWidth="1"/>
    <col min="11010" max="11010" width="9.140625" style="1"/>
    <col min="11011" max="11011" width="18.5703125" style="1" customWidth="1"/>
    <col min="11012" max="11012" width="13.28515625" style="1" customWidth="1"/>
    <col min="11013" max="11013" width="15.7109375" style="1" customWidth="1"/>
    <col min="11014" max="11014" width="14.7109375" style="1" customWidth="1"/>
    <col min="11015" max="11018" width="9.7109375" style="1" customWidth="1"/>
    <col min="11019" max="11019" width="12.5703125" style="1" customWidth="1"/>
    <col min="11020" max="11037" width="9.140625" style="1"/>
    <col min="11038" max="11044" width="0" style="1" hidden="1" customWidth="1"/>
    <col min="11045" max="11264" width="9.140625" style="1"/>
    <col min="11265" max="11265" width="6.85546875" style="1" customWidth="1"/>
    <col min="11266" max="11266" width="9.140625" style="1"/>
    <col min="11267" max="11267" width="18.5703125" style="1" customWidth="1"/>
    <col min="11268" max="11268" width="13.28515625" style="1" customWidth="1"/>
    <col min="11269" max="11269" width="15.7109375" style="1" customWidth="1"/>
    <col min="11270" max="11270" width="14.7109375" style="1" customWidth="1"/>
    <col min="11271" max="11274" width="9.7109375" style="1" customWidth="1"/>
    <col min="11275" max="11275" width="12.5703125" style="1" customWidth="1"/>
    <col min="11276" max="11293" width="9.140625" style="1"/>
    <col min="11294" max="11300" width="0" style="1" hidden="1" customWidth="1"/>
    <col min="11301" max="11520" width="9.140625" style="1"/>
    <col min="11521" max="11521" width="6.85546875" style="1" customWidth="1"/>
    <col min="11522" max="11522" width="9.140625" style="1"/>
    <col min="11523" max="11523" width="18.5703125" style="1" customWidth="1"/>
    <col min="11524" max="11524" width="13.28515625" style="1" customWidth="1"/>
    <col min="11525" max="11525" width="15.7109375" style="1" customWidth="1"/>
    <col min="11526" max="11526" width="14.7109375" style="1" customWidth="1"/>
    <col min="11527" max="11530" width="9.7109375" style="1" customWidth="1"/>
    <col min="11531" max="11531" width="12.5703125" style="1" customWidth="1"/>
    <col min="11532" max="11549" width="9.140625" style="1"/>
    <col min="11550" max="11556" width="0" style="1" hidden="1" customWidth="1"/>
    <col min="11557" max="11776" width="9.140625" style="1"/>
    <col min="11777" max="11777" width="6.85546875" style="1" customWidth="1"/>
    <col min="11778" max="11778" width="9.140625" style="1"/>
    <col min="11779" max="11779" width="18.5703125" style="1" customWidth="1"/>
    <col min="11780" max="11780" width="13.28515625" style="1" customWidth="1"/>
    <col min="11781" max="11781" width="15.7109375" style="1" customWidth="1"/>
    <col min="11782" max="11782" width="14.7109375" style="1" customWidth="1"/>
    <col min="11783" max="11786" width="9.7109375" style="1" customWidth="1"/>
    <col min="11787" max="11787" width="12.5703125" style="1" customWidth="1"/>
    <col min="11788" max="11805" width="9.140625" style="1"/>
    <col min="11806" max="11812" width="0" style="1" hidden="1" customWidth="1"/>
    <col min="11813" max="12032" width="9.140625" style="1"/>
    <col min="12033" max="12033" width="6.85546875" style="1" customWidth="1"/>
    <col min="12034" max="12034" width="9.140625" style="1"/>
    <col min="12035" max="12035" width="18.5703125" style="1" customWidth="1"/>
    <col min="12036" max="12036" width="13.28515625" style="1" customWidth="1"/>
    <col min="12037" max="12037" width="15.7109375" style="1" customWidth="1"/>
    <col min="12038" max="12038" width="14.7109375" style="1" customWidth="1"/>
    <col min="12039" max="12042" width="9.7109375" style="1" customWidth="1"/>
    <col min="12043" max="12043" width="12.5703125" style="1" customWidth="1"/>
    <col min="12044" max="12061" width="9.140625" style="1"/>
    <col min="12062" max="12068" width="0" style="1" hidden="1" customWidth="1"/>
    <col min="12069" max="12288" width="9.140625" style="1"/>
    <col min="12289" max="12289" width="6.85546875" style="1" customWidth="1"/>
    <col min="12290" max="12290" width="9.140625" style="1"/>
    <col min="12291" max="12291" width="18.5703125" style="1" customWidth="1"/>
    <col min="12292" max="12292" width="13.28515625" style="1" customWidth="1"/>
    <col min="12293" max="12293" width="15.7109375" style="1" customWidth="1"/>
    <col min="12294" max="12294" width="14.7109375" style="1" customWidth="1"/>
    <col min="12295" max="12298" width="9.7109375" style="1" customWidth="1"/>
    <col min="12299" max="12299" width="12.5703125" style="1" customWidth="1"/>
    <col min="12300" max="12317" width="9.140625" style="1"/>
    <col min="12318" max="12324" width="0" style="1" hidden="1" customWidth="1"/>
    <col min="12325" max="12544" width="9.140625" style="1"/>
    <col min="12545" max="12545" width="6.85546875" style="1" customWidth="1"/>
    <col min="12546" max="12546" width="9.140625" style="1"/>
    <col min="12547" max="12547" width="18.5703125" style="1" customWidth="1"/>
    <col min="12548" max="12548" width="13.28515625" style="1" customWidth="1"/>
    <col min="12549" max="12549" width="15.7109375" style="1" customWidth="1"/>
    <col min="12550" max="12550" width="14.7109375" style="1" customWidth="1"/>
    <col min="12551" max="12554" width="9.7109375" style="1" customWidth="1"/>
    <col min="12555" max="12555" width="12.5703125" style="1" customWidth="1"/>
    <col min="12556" max="12573" width="9.140625" style="1"/>
    <col min="12574" max="12580" width="0" style="1" hidden="1" customWidth="1"/>
    <col min="12581" max="12800" width="9.140625" style="1"/>
    <col min="12801" max="12801" width="6.85546875" style="1" customWidth="1"/>
    <col min="12802" max="12802" width="9.140625" style="1"/>
    <col min="12803" max="12803" width="18.5703125" style="1" customWidth="1"/>
    <col min="12804" max="12804" width="13.28515625" style="1" customWidth="1"/>
    <col min="12805" max="12805" width="15.7109375" style="1" customWidth="1"/>
    <col min="12806" max="12806" width="14.7109375" style="1" customWidth="1"/>
    <col min="12807" max="12810" width="9.7109375" style="1" customWidth="1"/>
    <col min="12811" max="12811" width="12.5703125" style="1" customWidth="1"/>
    <col min="12812" max="12829" width="9.140625" style="1"/>
    <col min="12830" max="12836" width="0" style="1" hidden="1" customWidth="1"/>
    <col min="12837" max="13056" width="9.140625" style="1"/>
    <col min="13057" max="13057" width="6.85546875" style="1" customWidth="1"/>
    <col min="13058" max="13058" width="9.140625" style="1"/>
    <col min="13059" max="13059" width="18.5703125" style="1" customWidth="1"/>
    <col min="13060" max="13060" width="13.28515625" style="1" customWidth="1"/>
    <col min="13061" max="13061" width="15.7109375" style="1" customWidth="1"/>
    <col min="13062" max="13062" width="14.7109375" style="1" customWidth="1"/>
    <col min="13063" max="13066" width="9.7109375" style="1" customWidth="1"/>
    <col min="13067" max="13067" width="12.5703125" style="1" customWidth="1"/>
    <col min="13068" max="13085" width="9.140625" style="1"/>
    <col min="13086" max="13092" width="0" style="1" hidden="1" customWidth="1"/>
    <col min="13093" max="13312" width="9.140625" style="1"/>
    <col min="13313" max="13313" width="6.85546875" style="1" customWidth="1"/>
    <col min="13314" max="13314" width="9.140625" style="1"/>
    <col min="13315" max="13315" width="18.5703125" style="1" customWidth="1"/>
    <col min="13316" max="13316" width="13.28515625" style="1" customWidth="1"/>
    <col min="13317" max="13317" width="15.7109375" style="1" customWidth="1"/>
    <col min="13318" max="13318" width="14.7109375" style="1" customWidth="1"/>
    <col min="13319" max="13322" width="9.7109375" style="1" customWidth="1"/>
    <col min="13323" max="13323" width="12.5703125" style="1" customWidth="1"/>
    <col min="13324" max="13341" width="9.140625" style="1"/>
    <col min="13342" max="13348" width="0" style="1" hidden="1" customWidth="1"/>
    <col min="13349" max="13568" width="9.140625" style="1"/>
    <col min="13569" max="13569" width="6.85546875" style="1" customWidth="1"/>
    <col min="13570" max="13570" width="9.140625" style="1"/>
    <col min="13571" max="13571" width="18.5703125" style="1" customWidth="1"/>
    <col min="13572" max="13572" width="13.28515625" style="1" customWidth="1"/>
    <col min="13573" max="13573" width="15.7109375" style="1" customWidth="1"/>
    <col min="13574" max="13574" width="14.7109375" style="1" customWidth="1"/>
    <col min="13575" max="13578" width="9.7109375" style="1" customWidth="1"/>
    <col min="13579" max="13579" width="12.5703125" style="1" customWidth="1"/>
    <col min="13580" max="13597" width="9.140625" style="1"/>
    <col min="13598" max="13604" width="0" style="1" hidden="1" customWidth="1"/>
    <col min="13605" max="13824" width="9.140625" style="1"/>
    <col min="13825" max="13825" width="6.85546875" style="1" customWidth="1"/>
    <col min="13826" max="13826" width="9.140625" style="1"/>
    <col min="13827" max="13827" width="18.5703125" style="1" customWidth="1"/>
    <col min="13828" max="13828" width="13.28515625" style="1" customWidth="1"/>
    <col min="13829" max="13829" width="15.7109375" style="1" customWidth="1"/>
    <col min="13830" max="13830" width="14.7109375" style="1" customWidth="1"/>
    <col min="13831" max="13834" width="9.7109375" style="1" customWidth="1"/>
    <col min="13835" max="13835" width="12.5703125" style="1" customWidth="1"/>
    <col min="13836" max="13853" width="9.140625" style="1"/>
    <col min="13854" max="13860" width="0" style="1" hidden="1" customWidth="1"/>
    <col min="13861" max="14080" width="9.140625" style="1"/>
    <col min="14081" max="14081" width="6.85546875" style="1" customWidth="1"/>
    <col min="14082" max="14082" width="9.140625" style="1"/>
    <col min="14083" max="14083" width="18.5703125" style="1" customWidth="1"/>
    <col min="14084" max="14084" width="13.28515625" style="1" customWidth="1"/>
    <col min="14085" max="14085" width="15.7109375" style="1" customWidth="1"/>
    <col min="14086" max="14086" width="14.7109375" style="1" customWidth="1"/>
    <col min="14087" max="14090" width="9.7109375" style="1" customWidth="1"/>
    <col min="14091" max="14091" width="12.5703125" style="1" customWidth="1"/>
    <col min="14092" max="14109" width="9.140625" style="1"/>
    <col min="14110" max="14116" width="0" style="1" hidden="1" customWidth="1"/>
    <col min="14117" max="14336" width="9.140625" style="1"/>
    <col min="14337" max="14337" width="6.85546875" style="1" customWidth="1"/>
    <col min="14338" max="14338" width="9.140625" style="1"/>
    <col min="14339" max="14339" width="18.5703125" style="1" customWidth="1"/>
    <col min="14340" max="14340" width="13.28515625" style="1" customWidth="1"/>
    <col min="14341" max="14341" width="15.7109375" style="1" customWidth="1"/>
    <col min="14342" max="14342" width="14.7109375" style="1" customWidth="1"/>
    <col min="14343" max="14346" width="9.7109375" style="1" customWidth="1"/>
    <col min="14347" max="14347" width="12.5703125" style="1" customWidth="1"/>
    <col min="14348" max="14365" width="9.140625" style="1"/>
    <col min="14366" max="14372" width="0" style="1" hidden="1" customWidth="1"/>
    <col min="14373" max="14592" width="9.140625" style="1"/>
    <col min="14593" max="14593" width="6.85546875" style="1" customWidth="1"/>
    <col min="14594" max="14594" width="9.140625" style="1"/>
    <col min="14595" max="14595" width="18.5703125" style="1" customWidth="1"/>
    <col min="14596" max="14596" width="13.28515625" style="1" customWidth="1"/>
    <col min="14597" max="14597" width="15.7109375" style="1" customWidth="1"/>
    <col min="14598" max="14598" width="14.7109375" style="1" customWidth="1"/>
    <col min="14599" max="14602" width="9.7109375" style="1" customWidth="1"/>
    <col min="14603" max="14603" width="12.5703125" style="1" customWidth="1"/>
    <col min="14604" max="14621" width="9.140625" style="1"/>
    <col min="14622" max="14628" width="0" style="1" hidden="1" customWidth="1"/>
    <col min="14629" max="14848" width="9.140625" style="1"/>
    <col min="14849" max="14849" width="6.85546875" style="1" customWidth="1"/>
    <col min="14850" max="14850" width="9.140625" style="1"/>
    <col min="14851" max="14851" width="18.5703125" style="1" customWidth="1"/>
    <col min="14852" max="14852" width="13.28515625" style="1" customWidth="1"/>
    <col min="14853" max="14853" width="15.7109375" style="1" customWidth="1"/>
    <col min="14854" max="14854" width="14.7109375" style="1" customWidth="1"/>
    <col min="14855" max="14858" width="9.7109375" style="1" customWidth="1"/>
    <col min="14859" max="14859" width="12.5703125" style="1" customWidth="1"/>
    <col min="14860" max="14877" width="9.140625" style="1"/>
    <col min="14878" max="14884" width="0" style="1" hidden="1" customWidth="1"/>
    <col min="14885" max="15104" width="9.140625" style="1"/>
    <col min="15105" max="15105" width="6.85546875" style="1" customWidth="1"/>
    <col min="15106" max="15106" width="9.140625" style="1"/>
    <col min="15107" max="15107" width="18.5703125" style="1" customWidth="1"/>
    <col min="15108" max="15108" width="13.28515625" style="1" customWidth="1"/>
    <col min="15109" max="15109" width="15.7109375" style="1" customWidth="1"/>
    <col min="15110" max="15110" width="14.7109375" style="1" customWidth="1"/>
    <col min="15111" max="15114" width="9.7109375" style="1" customWidth="1"/>
    <col min="15115" max="15115" width="12.5703125" style="1" customWidth="1"/>
    <col min="15116" max="15133" width="9.140625" style="1"/>
    <col min="15134" max="15140" width="0" style="1" hidden="1" customWidth="1"/>
    <col min="15141" max="15360" width="9.140625" style="1"/>
    <col min="15361" max="15361" width="6.85546875" style="1" customWidth="1"/>
    <col min="15362" max="15362" width="9.140625" style="1"/>
    <col min="15363" max="15363" width="18.5703125" style="1" customWidth="1"/>
    <col min="15364" max="15364" width="13.28515625" style="1" customWidth="1"/>
    <col min="15365" max="15365" width="15.7109375" style="1" customWidth="1"/>
    <col min="15366" max="15366" width="14.7109375" style="1" customWidth="1"/>
    <col min="15367" max="15370" width="9.7109375" style="1" customWidth="1"/>
    <col min="15371" max="15371" width="12.5703125" style="1" customWidth="1"/>
    <col min="15372" max="15389" width="9.140625" style="1"/>
    <col min="15390" max="15396" width="0" style="1" hidden="1" customWidth="1"/>
    <col min="15397" max="15616" width="9.140625" style="1"/>
    <col min="15617" max="15617" width="6.85546875" style="1" customWidth="1"/>
    <col min="15618" max="15618" width="9.140625" style="1"/>
    <col min="15619" max="15619" width="18.5703125" style="1" customWidth="1"/>
    <col min="15620" max="15620" width="13.28515625" style="1" customWidth="1"/>
    <col min="15621" max="15621" width="15.7109375" style="1" customWidth="1"/>
    <col min="15622" max="15622" width="14.7109375" style="1" customWidth="1"/>
    <col min="15623" max="15626" width="9.7109375" style="1" customWidth="1"/>
    <col min="15627" max="15627" width="12.5703125" style="1" customWidth="1"/>
    <col min="15628" max="15645" width="9.140625" style="1"/>
    <col min="15646" max="15652" width="0" style="1" hidden="1" customWidth="1"/>
    <col min="15653" max="15872" width="9.140625" style="1"/>
    <col min="15873" max="15873" width="6.85546875" style="1" customWidth="1"/>
    <col min="15874" max="15874" width="9.140625" style="1"/>
    <col min="15875" max="15875" width="18.5703125" style="1" customWidth="1"/>
    <col min="15876" max="15876" width="13.28515625" style="1" customWidth="1"/>
    <col min="15877" max="15877" width="15.7109375" style="1" customWidth="1"/>
    <col min="15878" max="15878" width="14.7109375" style="1" customWidth="1"/>
    <col min="15879" max="15882" width="9.7109375" style="1" customWidth="1"/>
    <col min="15883" max="15883" width="12.5703125" style="1" customWidth="1"/>
    <col min="15884" max="15901" width="9.140625" style="1"/>
    <col min="15902" max="15908" width="0" style="1" hidden="1" customWidth="1"/>
    <col min="15909" max="16128" width="9.140625" style="1"/>
    <col min="16129" max="16129" width="6.85546875" style="1" customWidth="1"/>
    <col min="16130" max="16130" width="9.140625" style="1"/>
    <col min="16131" max="16131" width="18.5703125" style="1" customWidth="1"/>
    <col min="16132" max="16132" width="13.28515625" style="1" customWidth="1"/>
    <col min="16133" max="16133" width="15.7109375" style="1" customWidth="1"/>
    <col min="16134" max="16134" width="14.7109375" style="1" customWidth="1"/>
    <col min="16135" max="16138" width="9.7109375" style="1" customWidth="1"/>
    <col min="16139" max="16139" width="12.5703125" style="1" customWidth="1"/>
    <col min="16140" max="16157" width="9.140625" style="1"/>
    <col min="16158" max="16164" width="0" style="1" hidden="1" customWidth="1"/>
    <col min="16165" max="16384" width="9.140625" style="1"/>
  </cols>
  <sheetData>
    <row r="1" spans="1:36" ht="41.25" customHeight="1">
      <c r="A1" s="482" t="s">
        <v>666</v>
      </c>
      <c r="B1" s="483"/>
      <c r="C1" s="483"/>
      <c r="D1" s="483"/>
      <c r="E1" s="483"/>
      <c r="F1" s="483"/>
      <c r="G1" s="483"/>
      <c r="H1" s="483"/>
      <c r="I1" s="483"/>
      <c r="J1" s="483"/>
      <c r="K1" s="484"/>
    </row>
    <row r="2" spans="1:36" ht="30" customHeight="1" thickBot="1">
      <c r="A2" s="242">
        <v>1</v>
      </c>
      <c r="B2" s="485" t="s">
        <v>667</v>
      </c>
      <c r="C2" s="485"/>
      <c r="D2" s="485"/>
      <c r="E2" s="486"/>
      <c r="F2" s="356" t="s">
        <v>780</v>
      </c>
      <c r="G2" s="356"/>
      <c r="H2" s="356"/>
      <c r="I2" s="356"/>
      <c r="J2" s="356"/>
      <c r="K2" s="357"/>
      <c r="M2" s="243"/>
    </row>
    <row r="3" spans="1:36" ht="15" customHeight="1" thickBot="1">
      <c r="A3" s="487"/>
      <c r="B3" s="488"/>
      <c r="C3" s="488"/>
      <c r="D3" s="488"/>
      <c r="E3" s="488"/>
      <c r="F3" s="488"/>
      <c r="G3" s="488"/>
      <c r="H3" s="488"/>
      <c r="I3" s="488"/>
      <c r="J3" s="488"/>
      <c r="K3" s="489"/>
    </row>
    <row r="4" spans="1:36" ht="30" customHeight="1">
      <c r="A4" s="490" t="s">
        <v>4</v>
      </c>
      <c r="B4" s="491"/>
      <c r="C4" s="491"/>
      <c r="D4" s="491"/>
      <c r="E4" s="491"/>
      <c r="F4" s="491"/>
      <c r="G4" s="491"/>
      <c r="H4" s="491"/>
      <c r="I4" s="491"/>
      <c r="J4" s="492"/>
      <c r="K4" s="493"/>
    </row>
    <row r="5" spans="1:36" ht="30" customHeight="1">
      <c r="A5" s="244">
        <v>2</v>
      </c>
      <c r="B5" s="494" t="s">
        <v>668</v>
      </c>
      <c r="C5" s="494"/>
      <c r="D5" s="495"/>
      <c r="E5" s="496" t="s">
        <v>669</v>
      </c>
      <c r="F5" s="497"/>
      <c r="G5" s="497"/>
      <c r="H5" s="497"/>
      <c r="I5" s="497"/>
      <c r="J5" s="497"/>
      <c r="K5" s="498"/>
    </row>
    <row r="6" spans="1:36" ht="30" customHeight="1">
      <c r="A6" s="499">
        <v>3</v>
      </c>
      <c r="B6" s="501" t="s">
        <v>670</v>
      </c>
      <c r="C6" s="501"/>
      <c r="D6" s="502"/>
      <c r="E6" s="496" t="s">
        <v>671</v>
      </c>
      <c r="F6" s="497"/>
      <c r="G6" s="497"/>
      <c r="H6" s="497"/>
      <c r="I6" s="497"/>
      <c r="J6" s="497"/>
      <c r="K6" s="498"/>
    </row>
    <row r="7" spans="1:36" ht="30" customHeight="1">
      <c r="A7" s="500"/>
      <c r="B7" s="503"/>
      <c r="C7" s="503"/>
      <c r="D7" s="504"/>
      <c r="E7" s="245" t="s">
        <v>672</v>
      </c>
      <c r="F7" s="505" t="s">
        <v>673</v>
      </c>
      <c r="G7" s="505"/>
      <c r="H7" s="506"/>
      <c r="I7" s="245" t="s">
        <v>674</v>
      </c>
      <c r="J7" s="507" t="s">
        <v>779</v>
      </c>
      <c r="K7" s="508"/>
      <c r="AF7" s="1" t="s">
        <v>675</v>
      </c>
      <c r="AJ7" s="1" t="s">
        <v>676</v>
      </c>
    </row>
    <row r="8" spans="1:36" ht="30" customHeight="1">
      <c r="A8" s="499">
        <v>4</v>
      </c>
      <c r="B8" s="501" t="s">
        <v>205</v>
      </c>
      <c r="C8" s="501"/>
      <c r="D8" s="502"/>
      <c r="E8" s="496" t="s">
        <v>677</v>
      </c>
      <c r="F8" s="497"/>
      <c r="G8" s="497"/>
      <c r="H8" s="497"/>
      <c r="I8" s="497"/>
      <c r="J8" s="497"/>
      <c r="K8" s="498"/>
    </row>
    <row r="9" spans="1:36" ht="30" customHeight="1">
      <c r="A9" s="500"/>
      <c r="B9" s="503"/>
      <c r="C9" s="503"/>
      <c r="D9" s="504"/>
      <c r="E9" s="245" t="s">
        <v>672</v>
      </c>
      <c r="F9" s="505" t="s">
        <v>673</v>
      </c>
      <c r="G9" s="505"/>
      <c r="H9" s="506"/>
      <c r="I9" s="245" t="s">
        <v>674</v>
      </c>
      <c r="J9" s="507" t="s">
        <v>779</v>
      </c>
      <c r="K9" s="508"/>
      <c r="AF9" s="1" t="s">
        <v>675</v>
      </c>
      <c r="AJ9" s="1" t="s">
        <v>676</v>
      </c>
    </row>
    <row r="10" spans="1:36" ht="30" customHeight="1">
      <c r="A10" s="244">
        <v>5</v>
      </c>
      <c r="B10" s="494" t="s">
        <v>160</v>
      </c>
      <c r="C10" s="494"/>
      <c r="D10" s="495"/>
      <c r="E10" s="516" t="s">
        <v>194</v>
      </c>
      <c r="F10" s="516"/>
      <c r="G10" s="516"/>
      <c r="H10" s="516"/>
      <c r="I10" s="516"/>
      <c r="J10" s="517"/>
      <c r="K10" s="518"/>
    </row>
    <row r="11" spans="1:36" ht="33" customHeight="1">
      <c r="A11" s="244">
        <v>6</v>
      </c>
      <c r="B11" s="494" t="s">
        <v>169</v>
      </c>
      <c r="C11" s="494"/>
      <c r="D11" s="495"/>
      <c r="E11" s="298" t="s">
        <v>678</v>
      </c>
      <c r="F11" s="299"/>
      <c r="G11" s="299"/>
      <c r="H11" s="299"/>
      <c r="I11" s="299"/>
      <c r="J11" s="299"/>
      <c r="K11" s="300"/>
    </row>
    <row r="12" spans="1:36" ht="30" customHeight="1">
      <c r="A12" s="244">
        <v>7</v>
      </c>
      <c r="B12" s="494" t="s">
        <v>33</v>
      </c>
      <c r="C12" s="494"/>
      <c r="D12" s="495"/>
      <c r="E12" s="510" t="s">
        <v>679</v>
      </c>
      <c r="F12" s="510"/>
      <c r="G12" s="510"/>
      <c r="H12" s="510"/>
      <c r="I12" s="510"/>
      <c r="J12" s="510"/>
      <c r="K12" s="511"/>
    </row>
    <row r="13" spans="1:36" ht="30" customHeight="1">
      <c r="A13" s="244">
        <v>8</v>
      </c>
      <c r="B13" s="494" t="s">
        <v>38</v>
      </c>
      <c r="C13" s="494"/>
      <c r="D13" s="495"/>
      <c r="E13" s="509" t="s">
        <v>680</v>
      </c>
      <c r="F13" s="510"/>
      <c r="G13" s="510"/>
      <c r="H13" s="510"/>
      <c r="I13" s="510"/>
      <c r="J13" s="510"/>
      <c r="K13" s="511"/>
    </row>
    <row r="14" spans="1:36" ht="54.75" customHeight="1" thickBot="1">
      <c r="A14" s="242">
        <v>9</v>
      </c>
      <c r="B14" s="485" t="s">
        <v>24</v>
      </c>
      <c r="C14" s="485"/>
      <c r="D14" s="486"/>
      <c r="E14" s="512" t="s">
        <v>252</v>
      </c>
      <c r="F14" s="513"/>
      <c r="G14" s="513"/>
      <c r="H14" s="513"/>
      <c r="I14" s="513"/>
      <c r="J14" s="513"/>
      <c r="K14" s="514"/>
    </row>
    <row r="15" spans="1:36" ht="15" customHeight="1" thickBot="1">
      <c r="A15" s="487"/>
      <c r="B15" s="488"/>
      <c r="C15" s="488"/>
      <c r="D15" s="488"/>
      <c r="E15" s="488"/>
      <c r="F15" s="488"/>
      <c r="G15" s="488"/>
      <c r="H15" s="488"/>
      <c r="I15" s="488"/>
      <c r="J15" s="488"/>
      <c r="K15" s="489"/>
    </row>
    <row r="16" spans="1:36" ht="30" customHeight="1">
      <c r="A16" s="490" t="s">
        <v>681</v>
      </c>
      <c r="B16" s="491"/>
      <c r="C16" s="491"/>
      <c r="D16" s="491"/>
      <c r="E16" s="491"/>
      <c r="F16" s="491"/>
      <c r="G16" s="491"/>
      <c r="H16" s="491"/>
      <c r="I16" s="491"/>
      <c r="J16" s="491"/>
      <c r="K16" s="515"/>
    </row>
    <row r="17" spans="1:30" ht="41.25" hidden="1" customHeight="1">
      <c r="A17" s="246">
        <v>6</v>
      </c>
      <c r="B17" s="526" t="s">
        <v>682</v>
      </c>
      <c r="C17" s="526"/>
      <c r="D17" s="527" t="s">
        <v>683</v>
      </c>
      <c r="E17" s="527"/>
      <c r="F17" s="527"/>
      <c r="G17" s="527"/>
      <c r="H17" s="527"/>
      <c r="I17" s="527"/>
      <c r="J17" s="527"/>
      <c r="K17" s="528"/>
    </row>
    <row r="18" spans="1:30" ht="41.25" customHeight="1">
      <c r="A18" s="244">
        <v>10</v>
      </c>
      <c r="B18" s="523" t="s">
        <v>14</v>
      </c>
      <c r="C18" s="523"/>
      <c r="D18" s="527" t="s">
        <v>684</v>
      </c>
      <c r="E18" s="527"/>
      <c r="F18" s="527"/>
      <c r="G18" s="527"/>
      <c r="H18" s="527"/>
      <c r="I18" s="527"/>
      <c r="J18" s="527"/>
      <c r="K18" s="528"/>
    </row>
    <row r="19" spans="1:30" ht="40.5" customHeight="1" thickBot="1">
      <c r="A19" s="276">
        <v>11</v>
      </c>
      <c r="B19" s="529" t="s">
        <v>685</v>
      </c>
      <c r="C19" s="529"/>
      <c r="D19" s="530" t="s">
        <v>123</v>
      </c>
      <c r="E19" s="530"/>
      <c r="F19" s="530"/>
      <c r="G19" s="530"/>
      <c r="H19" s="530"/>
      <c r="I19" s="530"/>
      <c r="J19" s="530"/>
      <c r="K19" s="531"/>
      <c r="AD19" s="1" t="s">
        <v>686</v>
      </c>
    </row>
    <row r="20" spans="1:30" ht="15" customHeight="1" thickBot="1">
      <c r="A20" s="519"/>
      <c r="B20" s="519"/>
      <c r="C20" s="519"/>
      <c r="D20" s="519"/>
      <c r="E20" s="519"/>
      <c r="F20" s="519"/>
      <c r="G20" s="519"/>
      <c r="H20" s="519"/>
      <c r="I20" s="519"/>
      <c r="J20" s="519"/>
      <c r="K20" s="519"/>
    </row>
    <row r="21" spans="1:30" ht="30" customHeight="1">
      <c r="A21" s="274">
        <v>12</v>
      </c>
      <c r="B21" s="520" t="s">
        <v>36</v>
      </c>
      <c r="C21" s="520"/>
      <c r="D21" s="521" t="s">
        <v>158</v>
      </c>
      <c r="E21" s="521"/>
      <c r="F21" s="521"/>
      <c r="G21" s="521"/>
      <c r="H21" s="521"/>
      <c r="I21" s="521"/>
      <c r="J21" s="521"/>
      <c r="K21" s="522"/>
    </row>
    <row r="22" spans="1:30" ht="30" customHeight="1">
      <c r="A22" s="275">
        <v>13</v>
      </c>
      <c r="B22" s="523" t="s">
        <v>37</v>
      </c>
      <c r="C22" s="523"/>
      <c r="D22" s="524" t="s">
        <v>68</v>
      </c>
      <c r="E22" s="524"/>
      <c r="F22" s="524"/>
      <c r="G22" s="524"/>
      <c r="H22" s="524"/>
      <c r="I22" s="524"/>
      <c r="J22" s="524"/>
      <c r="K22" s="525"/>
    </row>
    <row r="23" spans="1:30" ht="68.25" customHeight="1">
      <c r="A23" s="275">
        <v>14</v>
      </c>
      <c r="B23" s="523" t="s">
        <v>2</v>
      </c>
      <c r="C23" s="523"/>
      <c r="D23" s="524" t="s">
        <v>168</v>
      </c>
      <c r="E23" s="524"/>
      <c r="F23" s="524"/>
      <c r="G23" s="524"/>
      <c r="H23" s="524"/>
      <c r="I23" s="524"/>
      <c r="J23" s="524"/>
      <c r="K23" s="525"/>
    </row>
    <row r="24" spans="1:30" ht="72" customHeight="1">
      <c r="A24" s="275">
        <v>15</v>
      </c>
      <c r="B24" s="523" t="s">
        <v>687</v>
      </c>
      <c r="C24" s="523"/>
      <c r="D24" s="541" t="s">
        <v>688</v>
      </c>
      <c r="E24" s="542"/>
      <c r="F24" s="542"/>
      <c r="G24" s="542"/>
      <c r="H24" s="542"/>
      <c r="I24" s="542"/>
      <c r="J24" s="542"/>
      <c r="K24" s="543"/>
    </row>
    <row r="25" spans="1:30" ht="73.5" customHeight="1">
      <c r="A25" s="275">
        <v>16</v>
      </c>
      <c r="B25" s="523" t="s">
        <v>689</v>
      </c>
      <c r="C25" s="523"/>
      <c r="D25" s="524" t="s">
        <v>690</v>
      </c>
      <c r="E25" s="524"/>
      <c r="F25" s="524"/>
      <c r="G25" s="524"/>
      <c r="H25" s="524"/>
      <c r="I25" s="524"/>
      <c r="J25" s="524"/>
      <c r="K25" s="525"/>
    </row>
    <row r="26" spans="1:30" ht="29.25" customHeight="1">
      <c r="A26" s="275">
        <v>17</v>
      </c>
      <c r="B26" s="544" t="s">
        <v>691</v>
      </c>
      <c r="C26" s="545"/>
      <c r="D26" s="524" t="s">
        <v>692</v>
      </c>
      <c r="E26" s="524"/>
      <c r="F26" s="524"/>
      <c r="G26" s="524"/>
      <c r="H26" s="524"/>
      <c r="I26" s="524"/>
      <c r="J26" s="524"/>
      <c r="K26" s="525"/>
    </row>
    <row r="27" spans="1:30" ht="54" customHeight="1" thickBot="1">
      <c r="A27" s="276">
        <v>18</v>
      </c>
      <c r="B27" s="532" t="s">
        <v>693</v>
      </c>
      <c r="C27" s="532"/>
      <c r="D27" s="533" t="s">
        <v>694</v>
      </c>
      <c r="E27" s="533"/>
      <c r="F27" s="533"/>
      <c r="G27" s="533"/>
      <c r="H27" s="533"/>
      <c r="I27" s="533"/>
      <c r="J27" s="533"/>
      <c r="K27" s="534"/>
    </row>
    <row r="28" spans="1:30" ht="15.75" customHeight="1" thickBot="1">
      <c r="A28" s="519"/>
      <c r="B28" s="519"/>
      <c r="C28" s="519"/>
      <c r="D28" s="519"/>
      <c r="E28" s="519"/>
      <c r="F28" s="519"/>
      <c r="G28" s="519"/>
      <c r="H28" s="519"/>
      <c r="I28" s="519"/>
      <c r="J28" s="519"/>
      <c r="K28" s="519"/>
    </row>
    <row r="29" spans="1:30" ht="91.5" customHeight="1">
      <c r="A29" s="274">
        <v>19</v>
      </c>
      <c r="B29" s="535" t="s">
        <v>695</v>
      </c>
      <c r="C29" s="535"/>
      <c r="D29" s="536" t="s">
        <v>696</v>
      </c>
      <c r="E29" s="536"/>
      <c r="F29" s="536"/>
      <c r="G29" s="536"/>
      <c r="H29" s="536"/>
      <c r="I29" s="536"/>
      <c r="J29" s="536"/>
      <c r="K29" s="537"/>
    </row>
    <row r="30" spans="1:30" ht="114.75" customHeight="1">
      <c r="A30" s="275">
        <v>20</v>
      </c>
      <c r="B30" s="538" t="s">
        <v>697</v>
      </c>
      <c r="C30" s="538"/>
      <c r="D30" s="539" t="s">
        <v>698</v>
      </c>
      <c r="E30" s="539"/>
      <c r="F30" s="539"/>
      <c r="G30" s="539"/>
      <c r="H30" s="539"/>
      <c r="I30" s="539"/>
      <c r="J30" s="539"/>
      <c r="K30" s="540"/>
    </row>
    <row r="31" spans="1:30" ht="42" customHeight="1" thickBot="1">
      <c r="A31" s="247">
        <v>21</v>
      </c>
      <c r="B31" s="544" t="s">
        <v>699</v>
      </c>
      <c r="C31" s="545"/>
      <c r="D31" s="594" t="s">
        <v>700</v>
      </c>
      <c r="E31" s="552"/>
      <c r="F31" s="552"/>
      <c r="G31" s="552"/>
      <c r="H31" s="552"/>
      <c r="I31" s="552"/>
      <c r="J31" s="552"/>
      <c r="K31" s="553"/>
    </row>
    <row r="32" spans="1:30" ht="13.5" thickBot="1">
      <c r="A32" s="519"/>
      <c r="B32" s="519"/>
      <c r="C32" s="519"/>
      <c r="D32" s="519"/>
      <c r="E32" s="519"/>
      <c r="F32" s="519"/>
      <c r="G32" s="519"/>
      <c r="H32" s="519"/>
      <c r="I32" s="519"/>
      <c r="J32" s="519"/>
      <c r="K32" s="519"/>
    </row>
    <row r="33" spans="1:12" ht="60" customHeight="1">
      <c r="A33" s="248">
        <v>22</v>
      </c>
      <c r="B33" s="554" t="s">
        <v>701</v>
      </c>
      <c r="C33" s="554"/>
      <c r="D33" s="555" t="s">
        <v>702</v>
      </c>
      <c r="E33" s="555"/>
      <c r="F33" s="595" t="s">
        <v>769</v>
      </c>
      <c r="G33" s="556"/>
      <c r="H33" s="557" t="s">
        <v>703</v>
      </c>
      <c r="I33" s="558"/>
      <c r="J33" s="595" t="s">
        <v>770</v>
      </c>
      <c r="K33" s="559"/>
    </row>
    <row r="34" spans="1:12" ht="60" customHeight="1" thickBot="1">
      <c r="A34" s="276">
        <v>23</v>
      </c>
      <c r="B34" s="546" t="s">
        <v>704</v>
      </c>
      <c r="C34" s="547"/>
      <c r="D34" s="548" t="s">
        <v>771</v>
      </c>
      <c r="E34" s="548"/>
      <c r="F34" s="548"/>
      <c r="G34" s="548"/>
      <c r="H34" s="548"/>
      <c r="I34" s="548"/>
      <c r="J34" s="548"/>
      <c r="K34" s="549"/>
    </row>
    <row r="35" spans="1:12" ht="15" customHeight="1" thickBot="1">
      <c r="A35" s="519"/>
      <c r="B35" s="519"/>
      <c r="C35" s="519"/>
      <c r="D35" s="519"/>
      <c r="E35" s="519"/>
      <c r="F35" s="519"/>
      <c r="G35" s="519"/>
      <c r="H35" s="519"/>
      <c r="I35" s="519"/>
      <c r="J35" s="519"/>
      <c r="K35" s="519"/>
    </row>
    <row r="36" spans="1:12" ht="30" customHeight="1">
      <c r="A36" s="550" t="s">
        <v>705</v>
      </c>
      <c r="B36" s="551"/>
      <c r="C36" s="551"/>
      <c r="D36" s="249">
        <v>2017</v>
      </c>
      <c r="E36" s="249">
        <v>2018</v>
      </c>
      <c r="F36" s="249">
        <v>2019</v>
      </c>
      <c r="G36" s="249" t="s">
        <v>706</v>
      </c>
      <c r="H36" s="249" t="s">
        <v>706</v>
      </c>
      <c r="I36" s="249" t="s">
        <v>706</v>
      </c>
      <c r="J36" s="249" t="s">
        <v>706</v>
      </c>
      <c r="K36" s="250" t="s">
        <v>707</v>
      </c>
    </row>
    <row r="37" spans="1:12" ht="45" customHeight="1">
      <c r="A37" s="275">
        <v>24</v>
      </c>
      <c r="B37" s="538" t="s">
        <v>708</v>
      </c>
      <c r="C37" s="538"/>
      <c r="D37" s="278">
        <v>3571046.87</v>
      </c>
      <c r="E37" s="278">
        <v>13089061.59</v>
      </c>
      <c r="F37" s="278">
        <v>8630006.8300000001</v>
      </c>
      <c r="G37" s="278"/>
      <c r="H37" s="278"/>
      <c r="I37" s="278"/>
      <c r="J37" s="278"/>
      <c r="K37" s="279">
        <f>SUM(D37:J37)</f>
        <v>25290115.289999999</v>
      </c>
    </row>
    <row r="38" spans="1:12" ht="45" customHeight="1">
      <c r="A38" s="275">
        <v>25</v>
      </c>
      <c r="B38" s="538" t="s">
        <v>709</v>
      </c>
      <c r="C38" s="538"/>
      <c r="D38" s="278">
        <v>3281046.87</v>
      </c>
      <c r="E38" s="278">
        <v>11639061.59</v>
      </c>
      <c r="F38" s="278">
        <v>7694842.3200000003</v>
      </c>
      <c r="G38" s="278"/>
      <c r="H38" s="278"/>
      <c r="I38" s="278"/>
      <c r="J38" s="278"/>
      <c r="K38" s="279">
        <f>SUM(D38:J38)</f>
        <v>22614950.780000001</v>
      </c>
    </row>
    <row r="39" spans="1:12" ht="45" customHeight="1">
      <c r="A39" s="275">
        <v>26</v>
      </c>
      <c r="B39" s="538" t="s">
        <v>18</v>
      </c>
      <c r="C39" s="538"/>
      <c r="D39" s="278">
        <v>2788889.84</v>
      </c>
      <c r="E39" s="278">
        <v>9893202.3499999996</v>
      </c>
      <c r="F39" s="278">
        <v>6540615.9699999997</v>
      </c>
      <c r="G39" s="278"/>
      <c r="H39" s="278"/>
      <c r="I39" s="278"/>
      <c r="J39" s="278"/>
      <c r="K39" s="279">
        <f>SUM(D39:J39)</f>
        <v>19222708.16</v>
      </c>
    </row>
    <row r="40" spans="1:12" ht="45" customHeight="1" thickBot="1">
      <c r="A40" s="276">
        <v>27</v>
      </c>
      <c r="B40" s="532" t="s">
        <v>710</v>
      </c>
      <c r="C40" s="532"/>
      <c r="D40" s="280">
        <v>85</v>
      </c>
      <c r="E40" s="280">
        <v>85</v>
      </c>
      <c r="F40" s="280">
        <v>85</v>
      </c>
      <c r="G40" s="280"/>
      <c r="H40" s="280"/>
      <c r="I40" s="280"/>
      <c r="J40" s="280"/>
      <c r="K40" s="279">
        <v>85</v>
      </c>
    </row>
    <row r="41" spans="1:12" ht="13.5" thickBot="1">
      <c r="A41" s="570"/>
      <c r="B41" s="570"/>
      <c r="C41" s="570"/>
      <c r="D41" s="570"/>
      <c r="E41" s="570"/>
      <c r="F41" s="570"/>
      <c r="G41" s="570"/>
      <c r="H41" s="570"/>
      <c r="I41" s="570"/>
      <c r="J41" s="570"/>
      <c r="K41" s="570"/>
    </row>
    <row r="42" spans="1:12" ht="30" customHeight="1">
      <c r="A42" s="609">
        <v>28</v>
      </c>
      <c r="B42" s="557" t="s">
        <v>711</v>
      </c>
      <c r="C42" s="603"/>
      <c r="D42" s="603"/>
      <c r="E42" s="603"/>
      <c r="F42" s="603"/>
      <c r="G42" s="603"/>
      <c r="H42" s="603"/>
      <c r="I42" s="603"/>
      <c r="J42" s="603"/>
      <c r="K42" s="604"/>
    </row>
    <row r="43" spans="1:12" ht="30" customHeight="1">
      <c r="A43" s="610"/>
      <c r="B43" s="605" t="s">
        <v>712</v>
      </c>
      <c r="C43" s="606"/>
      <c r="D43" s="605" t="s">
        <v>713</v>
      </c>
      <c r="E43" s="607"/>
      <c r="F43" s="607"/>
      <c r="G43" s="607"/>
      <c r="H43" s="607"/>
      <c r="I43" s="606"/>
      <c r="J43" s="605" t="s">
        <v>714</v>
      </c>
      <c r="K43" s="608"/>
    </row>
    <row r="44" spans="1:12" ht="243" customHeight="1">
      <c r="A44" s="610"/>
      <c r="B44" s="564" t="s">
        <v>772</v>
      </c>
      <c r="C44" s="566"/>
      <c r="D44" s="576" t="s">
        <v>773</v>
      </c>
      <c r="E44" s="577"/>
      <c r="F44" s="577"/>
      <c r="G44" s="577"/>
      <c r="H44" s="577"/>
      <c r="I44" s="578"/>
      <c r="J44" s="596">
        <v>20745761.289999999</v>
      </c>
      <c r="K44" s="597"/>
    </row>
    <row r="45" spans="1:12" ht="83.25" customHeight="1">
      <c r="A45" s="610"/>
      <c r="B45" s="564" t="s">
        <v>774</v>
      </c>
      <c r="C45" s="566"/>
      <c r="D45" s="564" t="s">
        <v>775</v>
      </c>
      <c r="E45" s="565"/>
      <c r="F45" s="565"/>
      <c r="G45" s="565"/>
      <c r="H45" s="565"/>
      <c r="I45" s="566"/>
      <c r="J45" s="598">
        <v>4193353.71</v>
      </c>
      <c r="K45" s="599"/>
      <c r="L45" s="251"/>
    </row>
    <row r="46" spans="1:12" ht="30" customHeight="1">
      <c r="A46" s="610"/>
      <c r="B46" s="600" t="s">
        <v>715</v>
      </c>
      <c r="C46" s="601"/>
      <c r="D46" s="600" t="s">
        <v>716</v>
      </c>
      <c r="E46" s="602"/>
      <c r="F46" s="602"/>
      <c r="G46" s="602"/>
      <c r="H46" s="602"/>
      <c r="I46" s="601"/>
      <c r="J46" s="598">
        <v>346000</v>
      </c>
      <c r="K46" s="599"/>
    </row>
    <row r="47" spans="1:12" ht="30" customHeight="1">
      <c r="A47" s="610"/>
      <c r="B47" s="600" t="s">
        <v>736</v>
      </c>
      <c r="C47" s="601"/>
      <c r="D47" s="600" t="s">
        <v>737</v>
      </c>
      <c r="E47" s="602"/>
      <c r="F47" s="602"/>
      <c r="G47" s="602"/>
      <c r="H47" s="602"/>
      <c r="I47" s="601"/>
      <c r="J47" s="612">
        <v>5000</v>
      </c>
      <c r="K47" s="613"/>
    </row>
    <row r="48" spans="1:12" ht="30" customHeight="1">
      <c r="A48" s="610"/>
      <c r="B48" s="600"/>
      <c r="C48" s="601"/>
      <c r="D48" s="600"/>
      <c r="E48" s="602"/>
      <c r="F48" s="602"/>
      <c r="G48" s="602"/>
      <c r="H48" s="602"/>
      <c r="I48" s="601"/>
      <c r="J48" s="612"/>
      <c r="K48" s="613"/>
    </row>
    <row r="49" spans="1:12" ht="30" customHeight="1">
      <c r="A49" s="610"/>
      <c r="B49" s="600"/>
      <c r="C49" s="601"/>
      <c r="D49" s="600"/>
      <c r="E49" s="602"/>
      <c r="F49" s="602"/>
      <c r="G49" s="602"/>
      <c r="H49" s="602"/>
      <c r="I49" s="601"/>
      <c r="J49" s="612"/>
      <c r="K49" s="613"/>
    </row>
    <row r="50" spans="1:12" ht="30" customHeight="1" thickBot="1">
      <c r="A50" s="611"/>
      <c r="B50" s="614"/>
      <c r="C50" s="615"/>
      <c r="D50" s="614"/>
      <c r="E50" s="616"/>
      <c r="F50" s="616"/>
      <c r="G50" s="616"/>
      <c r="H50" s="616"/>
      <c r="I50" s="615"/>
      <c r="J50" s="617"/>
      <c r="K50" s="618"/>
    </row>
    <row r="51" spans="1:12" ht="15" customHeight="1" thickBot="1">
      <c r="A51" s="519"/>
      <c r="B51" s="519"/>
      <c r="C51" s="519"/>
      <c r="D51" s="519"/>
      <c r="E51" s="519"/>
      <c r="F51" s="519"/>
      <c r="G51" s="519"/>
      <c r="H51" s="519"/>
      <c r="I51" s="519"/>
      <c r="J51" s="519"/>
      <c r="K51" s="519"/>
    </row>
    <row r="52" spans="1:12" ht="30" customHeight="1">
      <c r="A52" s="571">
        <v>29</v>
      </c>
      <c r="B52" s="580" t="s">
        <v>717</v>
      </c>
      <c r="C52" s="580"/>
      <c r="D52" s="580"/>
      <c r="E52" s="580"/>
      <c r="F52" s="580"/>
      <c r="G52" s="580"/>
      <c r="H52" s="580"/>
      <c r="I52" s="580"/>
      <c r="J52" s="580"/>
      <c r="K52" s="581"/>
    </row>
    <row r="53" spans="1:12" ht="42.75" customHeight="1">
      <c r="A53" s="572"/>
      <c r="B53" s="574" t="s">
        <v>174</v>
      </c>
      <c r="C53" s="574"/>
      <c r="D53" s="574" t="s">
        <v>718</v>
      </c>
      <c r="E53" s="574"/>
      <c r="F53" s="574" t="s">
        <v>719</v>
      </c>
      <c r="G53" s="574"/>
      <c r="H53" s="574" t="s">
        <v>720</v>
      </c>
      <c r="I53" s="574"/>
      <c r="J53" s="574" t="s">
        <v>721</v>
      </c>
      <c r="K53" s="575"/>
    </row>
    <row r="54" spans="1:12" ht="30" customHeight="1">
      <c r="A54" s="572"/>
      <c r="B54" s="562" t="s">
        <v>722</v>
      </c>
      <c r="C54" s="563"/>
      <c r="D54" s="568" t="s">
        <v>723</v>
      </c>
      <c r="E54" s="568"/>
      <c r="F54" s="568" t="s">
        <v>724</v>
      </c>
      <c r="G54" s="568"/>
      <c r="H54" s="425">
        <v>1</v>
      </c>
      <c r="I54" s="425"/>
      <c r="J54" s="568">
        <v>10</v>
      </c>
      <c r="K54" s="569"/>
    </row>
    <row r="55" spans="1:12" ht="40.5" customHeight="1">
      <c r="A55" s="572"/>
      <c r="B55" s="564" t="s">
        <v>725</v>
      </c>
      <c r="C55" s="566"/>
      <c r="D55" s="568" t="s">
        <v>723</v>
      </c>
      <c r="E55" s="568"/>
      <c r="F55" s="568" t="s">
        <v>724</v>
      </c>
      <c r="G55" s="568"/>
      <c r="H55" s="425">
        <v>1</v>
      </c>
      <c r="I55" s="425"/>
      <c r="J55" s="568">
        <v>10</v>
      </c>
      <c r="K55" s="569"/>
      <c r="L55" s="251"/>
    </row>
    <row r="56" spans="1:12" ht="30" customHeight="1" thickBot="1">
      <c r="A56" s="579"/>
      <c r="B56" s="585" t="s">
        <v>776</v>
      </c>
      <c r="C56" s="586"/>
      <c r="D56" s="587" t="s">
        <v>777</v>
      </c>
      <c r="E56" s="587"/>
      <c r="F56" s="588" t="s">
        <v>778</v>
      </c>
      <c r="G56" s="588"/>
      <c r="H56" s="589">
        <v>317500</v>
      </c>
      <c r="I56" s="590"/>
      <c r="J56" s="591">
        <v>1800000</v>
      </c>
      <c r="K56" s="592"/>
    </row>
    <row r="57" spans="1:12" ht="15" customHeight="1" thickBot="1">
      <c r="A57" s="593"/>
      <c r="B57" s="593"/>
      <c r="C57" s="593"/>
      <c r="D57" s="593"/>
      <c r="E57" s="593"/>
      <c r="F57" s="593"/>
      <c r="G57" s="593"/>
      <c r="H57" s="593"/>
      <c r="I57" s="593"/>
      <c r="J57" s="593"/>
      <c r="K57" s="593"/>
    </row>
    <row r="58" spans="1:12" ht="30" customHeight="1" thickBot="1">
      <c r="A58" s="252">
        <v>30</v>
      </c>
      <c r="B58" s="582" t="s">
        <v>726</v>
      </c>
      <c r="C58" s="582"/>
      <c r="D58" s="583" t="s">
        <v>727</v>
      </c>
      <c r="E58" s="583"/>
      <c r="F58" s="583"/>
      <c r="G58" s="583"/>
      <c r="H58" s="583"/>
      <c r="I58" s="583"/>
      <c r="J58" s="583"/>
      <c r="K58" s="584"/>
    </row>
  </sheetData>
  <mergeCells count="124">
    <mergeCell ref="J49:K49"/>
    <mergeCell ref="B50:C50"/>
    <mergeCell ref="D49:I49"/>
    <mergeCell ref="D50:I50"/>
    <mergeCell ref="A51:K51"/>
    <mergeCell ref="A52:A56"/>
    <mergeCell ref="B52:K52"/>
    <mergeCell ref="B53:C53"/>
    <mergeCell ref="D53:E53"/>
    <mergeCell ref="F53:G53"/>
    <mergeCell ref="H53:I53"/>
    <mergeCell ref="J53:K53"/>
    <mergeCell ref="D54:E54"/>
    <mergeCell ref="F54:G54"/>
    <mergeCell ref="H54:I54"/>
    <mergeCell ref="J54:K54"/>
    <mergeCell ref="B54:C54"/>
    <mergeCell ref="J50:K50"/>
    <mergeCell ref="J44:K44"/>
    <mergeCell ref="B45:C45"/>
    <mergeCell ref="D45:I45"/>
    <mergeCell ref="J45:K45"/>
    <mergeCell ref="B46:C46"/>
    <mergeCell ref="D46:I46"/>
    <mergeCell ref="J46:K46"/>
    <mergeCell ref="B39:C39"/>
    <mergeCell ref="B40:C40"/>
    <mergeCell ref="A41:K41"/>
    <mergeCell ref="B42:K42"/>
    <mergeCell ref="B43:C43"/>
    <mergeCell ref="D43:I43"/>
    <mergeCell ref="J43:K43"/>
    <mergeCell ref="B44:C44"/>
    <mergeCell ref="D44:I44"/>
    <mergeCell ref="A42:A50"/>
    <mergeCell ref="B47:C47"/>
    <mergeCell ref="D47:I47"/>
    <mergeCell ref="J47:K47"/>
    <mergeCell ref="B48:C48"/>
    <mergeCell ref="D48:I48"/>
    <mergeCell ref="J48:K48"/>
    <mergeCell ref="B49:C49"/>
    <mergeCell ref="B34:C34"/>
    <mergeCell ref="D34:K34"/>
    <mergeCell ref="A35:K35"/>
    <mergeCell ref="A36:C36"/>
    <mergeCell ref="B37:C37"/>
    <mergeCell ref="B38:C38"/>
    <mergeCell ref="B31:C31"/>
    <mergeCell ref="D31:K31"/>
    <mergeCell ref="A32:K32"/>
    <mergeCell ref="B33:C33"/>
    <mergeCell ref="D33:E33"/>
    <mergeCell ref="F33:G33"/>
    <mergeCell ref="H33:I33"/>
    <mergeCell ref="J33:K33"/>
    <mergeCell ref="B27:C27"/>
    <mergeCell ref="D27:K27"/>
    <mergeCell ref="A28:K28"/>
    <mergeCell ref="B29:C29"/>
    <mergeCell ref="D29:K29"/>
    <mergeCell ref="B30:C30"/>
    <mergeCell ref="D30:K30"/>
    <mergeCell ref="B24:C24"/>
    <mergeCell ref="D24:K24"/>
    <mergeCell ref="B25:C25"/>
    <mergeCell ref="D25:K25"/>
    <mergeCell ref="B26:C26"/>
    <mergeCell ref="D26:K26"/>
    <mergeCell ref="B21:C21"/>
    <mergeCell ref="D21:K21"/>
    <mergeCell ref="B22:C22"/>
    <mergeCell ref="D22:K22"/>
    <mergeCell ref="B23:C23"/>
    <mergeCell ref="D23:K23"/>
    <mergeCell ref="B17:C17"/>
    <mergeCell ref="D17:K17"/>
    <mergeCell ref="B18:C18"/>
    <mergeCell ref="D18:K18"/>
    <mergeCell ref="B19:C19"/>
    <mergeCell ref="D19:K19"/>
    <mergeCell ref="A15:K15"/>
    <mergeCell ref="A16:K16"/>
    <mergeCell ref="B10:D10"/>
    <mergeCell ref="E10:K10"/>
    <mergeCell ref="B11:D11"/>
    <mergeCell ref="E11:K11"/>
    <mergeCell ref="B12:D12"/>
    <mergeCell ref="E12:K12"/>
    <mergeCell ref="A20:K20"/>
    <mergeCell ref="A8:A9"/>
    <mergeCell ref="B8:D9"/>
    <mergeCell ref="E8:K8"/>
    <mergeCell ref="F9:H9"/>
    <mergeCell ref="J9:K9"/>
    <mergeCell ref="B13:D13"/>
    <mergeCell ref="E13:K13"/>
    <mergeCell ref="B14:D14"/>
    <mergeCell ref="E14:K14"/>
    <mergeCell ref="A1:K1"/>
    <mergeCell ref="B2:E2"/>
    <mergeCell ref="F2:K2"/>
    <mergeCell ref="A3:K3"/>
    <mergeCell ref="A4:K4"/>
    <mergeCell ref="B5:D5"/>
    <mergeCell ref="E5:K5"/>
    <mergeCell ref="A6:A7"/>
    <mergeCell ref="B6:D7"/>
    <mergeCell ref="E6:K6"/>
    <mergeCell ref="F7:H7"/>
    <mergeCell ref="J7:K7"/>
    <mergeCell ref="A57:K57"/>
    <mergeCell ref="B58:C58"/>
    <mergeCell ref="D58:K58"/>
    <mergeCell ref="B55:C55"/>
    <mergeCell ref="D55:E55"/>
    <mergeCell ref="F55:G55"/>
    <mergeCell ref="H55:I55"/>
    <mergeCell ref="J55:K55"/>
    <mergeCell ref="B56:C56"/>
    <mergeCell ref="D56:E56"/>
    <mergeCell ref="F56:G56"/>
    <mergeCell ref="H56:I56"/>
    <mergeCell ref="J56:K56"/>
  </mergeCells>
  <conditionalFormatting sqref="F33:G33 J33:K33">
    <cfRule type="containsText" dxfId="3" priority="4" stopIfTrue="1" operator="containsText" text="wybierz">
      <formula>NOT(ISERROR(SEARCH("wybierz",F33)))</formula>
    </cfRule>
  </conditionalFormatting>
  <conditionalFormatting sqref="D22:D24">
    <cfRule type="containsText" dxfId="2" priority="3" stopIfTrue="1" operator="containsText" text="wybierz">
      <formula>NOT(ISERROR(SEARCH("wybierz",D22)))</formula>
    </cfRule>
  </conditionalFormatting>
  <conditionalFormatting sqref="D25">
    <cfRule type="containsText" dxfId="1" priority="2" stopIfTrue="1" operator="containsText" text="wybierz">
      <formula>NOT(ISERROR(SEARCH("wybierz",D25)))</formula>
    </cfRule>
  </conditionalFormatting>
  <conditionalFormatting sqref="D26">
    <cfRule type="containsText" dxfId="0" priority="1" stopIfTrue="1" operator="containsText" text="wybierz">
      <formula>NOT(ISERROR(SEARCH("wybierz",D26)))</formula>
    </cfRule>
  </conditionalFormatting>
  <dataValidations count="6">
    <dataValidation type="list" allowBlank="1" showInputMessage="1" showErrorMessage="1" prompt="wybierz Cel Tematyczny" sqref="D22:K22 IZ22:JG22 SV22:TC22 ACR22:ACY22 AMN22:AMU22 AWJ22:AWQ22 BGF22:BGM22 BQB22:BQI22 BZX22:CAE22 CJT22:CKA22 CTP22:CTW22 DDL22:DDS22 DNH22:DNO22 DXD22:DXK22 EGZ22:EHG22 EQV22:ERC22 FAR22:FAY22 FKN22:FKU22 FUJ22:FUQ22 GEF22:GEM22 GOB22:GOI22 GXX22:GYE22 HHT22:HIA22 HRP22:HRW22 IBL22:IBS22 ILH22:ILO22 IVD22:IVK22 JEZ22:JFG22 JOV22:JPC22 JYR22:JYY22 KIN22:KIU22 KSJ22:KSQ22 LCF22:LCM22 LMB22:LMI22 LVX22:LWE22 MFT22:MGA22 MPP22:MPW22 MZL22:MZS22 NJH22:NJO22 NTD22:NTK22 OCZ22:ODG22 OMV22:ONC22 OWR22:OWY22 PGN22:PGU22 PQJ22:PQQ22 QAF22:QAM22 QKB22:QKI22 QTX22:QUE22 RDT22:REA22 RNP22:RNW22 RXL22:RXS22 SHH22:SHO22 SRD22:SRK22 TAZ22:TBG22 TKV22:TLC22 TUR22:TUY22 UEN22:UEU22 UOJ22:UOQ22 UYF22:UYM22 VIB22:VII22 VRX22:VSE22 WBT22:WCA22 WLP22:WLW22 WVL22:WVS22 D65558:K65558 IZ65558:JG65558 SV65558:TC65558 ACR65558:ACY65558 AMN65558:AMU65558 AWJ65558:AWQ65558 BGF65558:BGM65558 BQB65558:BQI65558 BZX65558:CAE65558 CJT65558:CKA65558 CTP65558:CTW65558 DDL65558:DDS65558 DNH65558:DNO65558 DXD65558:DXK65558 EGZ65558:EHG65558 EQV65558:ERC65558 FAR65558:FAY65558 FKN65558:FKU65558 FUJ65558:FUQ65558 GEF65558:GEM65558 GOB65558:GOI65558 GXX65558:GYE65558 HHT65558:HIA65558 HRP65558:HRW65558 IBL65558:IBS65558 ILH65558:ILO65558 IVD65558:IVK65558 JEZ65558:JFG65558 JOV65558:JPC65558 JYR65558:JYY65558 KIN65558:KIU65558 KSJ65558:KSQ65558 LCF65558:LCM65558 LMB65558:LMI65558 LVX65558:LWE65558 MFT65558:MGA65558 MPP65558:MPW65558 MZL65558:MZS65558 NJH65558:NJO65558 NTD65558:NTK65558 OCZ65558:ODG65558 OMV65558:ONC65558 OWR65558:OWY65558 PGN65558:PGU65558 PQJ65558:PQQ65558 QAF65558:QAM65558 QKB65558:QKI65558 QTX65558:QUE65558 RDT65558:REA65558 RNP65558:RNW65558 RXL65558:RXS65558 SHH65558:SHO65558 SRD65558:SRK65558 TAZ65558:TBG65558 TKV65558:TLC65558 TUR65558:TUY65558 UEN65558:UEU65558 UOJ65558:UOQ65558 UYF65558:UYM65558 VIB65558:VII65558 VRX65558:VSE65558 WBT65558:WCA65558 WLP65558:WLW65558 WVL65558:WVS65558 D131094:K131094 IZ131094:JG131094 SV131094:TC131094 ACR131094:ACY131094 AMN131094:AMU131094 AWJ131094:AWQ131094 BGF131094:BGM131094 BQB131094:BQI131094 BZX131094:CAE131094 CJT131094:CKA131094 CTP131094:CTW131094 DDL131094:DDS131094 DNH131094:DNO131094 DXD131094:DXK131094 EGZ131094:EHG131094 EQV131094:ERC131094 FAR131094:FAY131094 FKN131094:FKU131094 FUJ131094:FUQ131094 GEF131094:GEM131094 GOB131094:GOI131094 GXX131094:GYE131094 HHT131094:HIA131094 HRP131094:HRW131094 IBL131094:IBS131094 ILH131094:ILO131094 IVD131094:IVK131094 JEZ131094:JFG131094 JOV131094:JPC131094 JYR131094:JYY131094 KIN131094:KIU131094 KSJ131094:KSQ131094 LCF131094:LCM131094 LMB131094:LMI131094 LVX131094:LWE131094 MFT131094:MGA131094 MPP131094:MPW131094 MZL131094:MZS131094 NJH131094:NJO131094 NTD131094:NTK131094 OCZ131094:ODG131094 OMV131094:ONC131094 OWR131094:OWY131094 PGN131094:PGU131094 PQJ131094:PQQ131094 QAF131094:QAM131094 QKB131094:QKI131094 QTX131094:QUE131094 RDT131094:REA131094 RNP131094:RNW131094 RXL131094:RXS131094 SHH131094:SHO131094 SRD131094:SRK131094 TAZ131094:TBG131094 TKV131094:TLC131094 TUR131094:TUY131094 UEN131094:UEU131094 UOJ131094:UOQ131094 UYF131094:UYM131094 VIB131094:VII131094 VRX131094:VSE131094 WBT131094:WCA131094 WLP131094:WLW131094 WVL131094:WVS131094 D196630:K196630 IZ196630:JG196630 SV196630:TC196630 ACR196630:ACY196630 AMN196630:AMU196630 AWJ196630:AWQ196630 BGF196630:BGM196630 BQB196630:BQI196630 BZX196630:CAE196630 CJT196630:CKA196630 CTP196630:CTW196630 DDL196630:DDS196630 DNH196630:DNO196630 DXD196630:DXK196630 EGZ196630:EHG196630 EQV196630:ERC196630 FAR196630:FAY196630 FKN196630:FKU196630 FUJ196630:FUQ196630 GEF196630:GEM196630 GOB196630:GOI196630 GXX196630:GYE196630 HHT196630:HIA196630 HRP196630:HRW196630 IBL196630:IBS196630 ILH196630:ILO196630 IVD196630:IVK196630 JEZ196630:JFG196630 JOV196630:JPC196630 JYR196630:JYY196630 KIN196630:KIU196630 KSJ196630:KSQ196630 LCF196630:LCM196630 LMB196630:LMI196630 LVX196630:LWE196630 MFT196630:MGA196630 MPP196630:MPW196630 MZL196630:MZS196630 NJH196630:NJO196630 NTD196630:NTK196630 OCZ196630:ODG196630 OMV196630:ONC196630 OWR196630:OWY196630 PGN196630:PGU196630 PQJ196630:PQQ196630 QAF196630:QAM196630 QKB196630:QKI196630 QTX196630:QUE196630 RDT196630:REA196630 RNP196630:RNW196630 RXL196630:RXS196630 SHH196630:SHO196630 SRD196630:SRK196630 TAZ196630:TBG196630 TKV196630:TLC196630 TUR196630:TUY196630 UEN196630:UEU196630 UOJ196630:UOQ196630 UYF196630:UYM196630 VIB196630:VII196630 VRX196630:VSE196630 WBT196630:WCA196630 WLP196630:WLW196630 WVL196630:WVS196630 D262166:K262166 IZ262166:JG262166 SV262166:TC262166 ACR262166:ACY262166 AMN262166:AMU262166 AWJ262166:AWQ262166 BGF262166:BGM262166 BQB262166:BQI262166 BZX262166:CAE262166 CJT262166:CKA262166 CTP262166:CTW262166 DDL262166:DDS262166 DNH262166:DNO262166 DXD262166:DXK262166 EGZ262166:EHG262166 EQV262166:ERC262166 FAR262166:FAY262166 FKN262166:FKU262166 FUJ262166:FUQ262166 GEF262166:GEM262166 GOB262166:GOI262166 GXX262166:GYE262166 HHT262166:HIA262166 HRP262166:HRW262166 IBL262166:IBS262166 ILH262166:ILO262166 IVD262166:IVK262166 JEZ262166:JFG262166 JOV262166:JPC262166 JYR262166:JYY262166 KIN262166:KIU262166 KSJ262166:KSQ262166 LCF262166:LCM262166 LMB262166:LMI262166 LVX262166:LWE262166 MFT262166:MGA262166 MPP262166:MPW262166 MZL262166:MZS262166 NJH262166:NJO262166 NTD262166:NTK262166 OCZ262166:ODG262166 OMV262166:ONC262166 OWR262166:OWY262166 PGN262166:PGU262166 PQJ262166:PQQ262166 QAF262166:QAM262166 QKB262166:QKI262166 QTX262166:QUE262166 RDT262166:REA262166 RNP262166:RNW262166 RXL262166:RXS262166 SHH262166:SHO262166 SRD262166:SRK262166 TAZ262166:TBG262166 TKV262166:TLC262166 TUR262166:TUY262166 UEN262166:UEU262166 UOJ262166:UOQ262166 UYF262166:UYM262166 VIB262166:VII262166 VRX262166:VSE262166 WBT262166:WCA262166 WLP262166:WLW262166 WVL262166:WVS262166 D327702:K327702 IZ327702:JG327702 SV327702:TC327702 ACR327702:ACY327702 AMN327702:AMU327702 AWJ327702:AWQ327702 BGF327702:BGM327702 BQB327702:BQI327702 BZX327702:CAE327702 CJT327702:CKA327702 CTP327702:CTW327702 DDL327702:DDS327702 DNH327702:DNO327702 DXD327702:DXK327702 EGZ327702:EHG327702 EQV327702:ERC327702 FAR327702:FAY327702 FKN327702:FKU327702 FUJ327702:FUQ327702 GEF327702:GEM327702 GOB327702:GOI327702 GXX327702:GYE327702 HHT327702:HIA327702 HRP327702:HRW327702 IBL327702:IBS327702 ILH327702:ILO327702 IVD327702:IVK327702 JEZ327702:JFG327702 JOV327702:JPC327702 JYR327702:JYY327702 KIN327702:KIU327702 KSJ327702:KSQ327702 LCF327702:LCM327702 LMB327702:LMI327702 LVX327702:LWE327702 MFT327702:MGA327702 MPP327702:MPW327702 MZL327702:MZS327702 NJH327702:NJO327702 NTD327702:NTK327702 OCZ327702:ODG327702 OMV327702:ONC327702 OWR327702:OWY327702 PGN327702:PGU327702 PQJ327702:PQQ327702 QAF327702:QAM327702 QKB327702:QKI327702 QTX327702:QUE327702 RDT327702:REA327702 RNP327702:RNW327702 RXL327702:RXS327702 SHH327702:SHO327702 SRD327702:SRK327702 TAZ327702:TBG327702 TKV327702:TLC327702 TUR327702:TUY327702 UEN327702:UEU327702 UOJ327702:UOQ327702 UYF327702:UYM327702 VIB327702:VII327702 VRX327702:VSE327702 WBT327702:WCA327702 WLP327702:WLW327702 WVL327702:WVS327702 D393238:K393238 IZ393238:JG393238 SV393238:TC393238 ACR393238:ACY393238 AMN393238:AMU393238 AWJ393238:AWQ393238 BGF393238:BGM393238 BQB393238:BQI393238 BZX393238:CAE393238 CJT393238:CKA393238 CTP393238:CTW393238 DDL393238:DDS393238 DNH393238:DNO393238 DXD393238:DXK393238 EGZ393238:EHG393238 EQV393238:ERC393238 FAR393238:FAY393238 FKN393238:FKU393238 FUJ393238:FUQ393238 GEF393238:GEM393238 GOB393238:GOI393238 GXX393238:GYE393238 HHT393238:HIA393238 HRP393238:HRW393238 IBL393238:IBS393238 ILH393238:ILO393238 IVD393238:IVK393238 JEZ393238:JFG393238 JOV393238:JPC393238 JYR393238:JYY393238 KIN393238:KIU393238 KSJ393238:KSQ393238 LCF393238:LCM393238 LMB393238:LMI393238 LVX393238:LWE393238 MFT393238:MGA393238 MPP393238:MPW393238 MZL393238:MZS393238 NJH393238:NJO393238 NTD393238:NTK393238 OCZ393238:ODG393238 OMV393238:ONC393238 OWR393238:OWY393238 PGN393238:PGU393238 PQJ393238:PQQ393238 QAF393238:QAM393238 QKB393238:QKI393238 QTX393238:QUE393238 RDT393238:REA393238 RNP393238:RNW393238 RXL393238:RXS393238 SHH393238:SHO393238 SRD393238:SRK393238 TAZ393238:TBG393238 TKV393238:TLC393238 TUR393238:TUY393238 UEN393238:UEU393238 UOJ393238:UOQ393238 UYF393238:UYM393238 VIB393238:VII393238 VRX393238:VSE393238 WBT393238:WCA393238 WLP393238:WLW393238 WVL393238:WVS393238 D458774:K458774 IZ458774:JG458774 SV458774:TC458774 ACR458774:ACY458774 AMN458774:AMU458774 AWJ458774:AWQ458774 BGF458774:BGM458774 BQB458774:BQI458774 BZX458774:CAE458774 CJT458774:CKA458774 CTP458774:CTW458774 DDL458774:DDS458774 DNH458774:DNO458774 DXD458774:DXK458774 EGZ458774:EHG458774 EQV458774:ERC458774 FAR458774:FAY458774 FKN458774:FKU458774 FUJ458774:FUQ458774 GEF458774:GEM458774 GOB458774:GOI458774 GXX458774:GYE458774 HHT458774:HIA458774 HRP458774:HRW458774 IBL458774:IBS458774 ILH458774:ILO458774 IVD458774:IVK458774 JEZ458774:JFG458774 JOV458774:JPC458774 JYR458774:JYY458774 KIN458774:KIU458774 KSJ458774:KSQ458774 LCF458774:LCM458774 LMB458774:LMI458774 LVX458774:LWE458774 MFT458774:MGA458774 MPP458774:MPW458774 MZL458774:MZS458774 NJH458774:NJO458774 NTD458774:NTK458774 OCZ458774:ODG458774 OMV458774:ONC458774 OWR458774:OWY458774 PGN458774:PGU458774 PQJ458774:PQQ458774 QAF458774:QAM458774 QKB458774:QKI458774 QTX458774:QUE458774 RDT458774:REA458774 RNP458774:RNW458774 RXL458774:RXS458774 SHH458774:SHO458774 SRD458774:SRK458774 TAZ458774:TBG458774 TKV458774:TLC458774 TUR458774:TUY458774 UEN458774:UEU458774 UOJ458774:UOQ458774 UYF458774:UYM458774 VIB458774:VII458774 VRX458774:VSE458774 WBT458774:WCA458774 WLP458774:WLW458774 WVL458774:WVS458774 D524310:K524310 IZ524310:JG524310 SV524310:TC524310 ACR524310:ACY524310 AMN524310:AMU524310 AWJ524310:AWQ524310 BGF524310:BGM524310 BQB524310:BQI524310 BZX524310:CAE524310 CJT524310:CKA524310 CTP524310:CTW524310 DDL524310:DDS524310 DNH524310:DNO524310 DXD524310:DXK524310 EGZ524310:EHG524310 EQV524310:ERC524310 FAR524310:FAY524310 FKN524310:FKU524310 FUJ524310:FUQ524310 GEF524310:GEM524310 GOB524310:GOI524310 GXX524310:GYE524310 HHT524310:HIA524310 HRP524310:HRW524310 IBL524310:IBS524310 ILH524310:ILO524310 IVD524310:IVK524310 JEZ524310:JFG524310 JOV524310:JPC524310 JYR524310:JYY524310 KIN524310:KIU524310 KSJ524310:KSQ524310 LCF524310:LCM524310 LMB524310:LMI524310 LVX524310:LWE524310 MFT524310:MGA524310 MPP524310:MPW524310 MZL524310:MZS524310 NJH524310:NJO524310 NTD524310:NTK524310 OCZ524310:ODG524310 OMV524310:ONC524310 OWR524310:OWY524310 PGN524310:PGU524310 PQJ524310:PQQ524310 QAF524310:QAM524310 QKB524310:QKI524310 QTX524310:QUE524310 RDT524310:REA524310 RNP524310:RNW524310 RXL524310:RXS524310 SHH524310:SHO524310 SRD524310:SRK524310 TAZ524310:TBG524310 TKV524310:TLC524310 TUR524310:TUY524310 UEN524310:UEU524310 UOJ524310:UOQ524310 UYF524310:UYM524310 VIB524310:VII524310 VRX524310:VSE524310 WBT524310:WCA524310 WLP524310:WLW524310 WVL524310:WVS524310 D589846:K589846 IZ589846:JG589846 SV589846:TC589846 ACR589846:ACY589846 AMN589846:AMU589846 AWJ589846:AWQ589846 BGF589846:BGM589846 BQB589846:BQI589846 BZX589846:CAE589846 CJT589846:CKA589846 CTP589846:CTW589846 DDL589846:DDS589846 DNH589846:DNO589846 DXD589846:DXK589846 EGZ589846:EHG589846 EQV589846:ERC589846 FAR589846:FAY589846 FKN589846:FKU589846 FUJ589846:FUQ589846 GEF589846:GEM589846 GOB589846:GOI589846 GXX589846:GYE589846 HHT589846:HIA589846 HRP589846:HRW589846 IBL589846:IBS589846 ILH589846:ILO589846 IVD589846:IVK589846 JEZ589846:JFG589846 JOV589846:JPC589846 JYR589846:JYY589846 KIN589846:KIU589846 KSJ589846:KSQ589846 LCF589846:LCM589846 LMB589846:LMI589846 LVX589846:LWE589846 MFT589846:MGA589846 MPP589846:MPW589846 MZL589846:MZS589846 NJH589846:NJO589846 NTD589846:NTK589846 OCZ589846:ODG589846 OMV589846:ONC589846 OWR589846:OWY589846 PGN589846:PGU589846 PQJ589846:PQQ589846 QAF589846:QAM589846 QKB589846:QKI589846 QTX589846:QUE589846 RDT589846:REA589846 RNP589846:RNW589846 RXL589846:RXS589846 SHH589846:SHO589846 SRD589846:SRK589846 TAZ589846:TBG589846 TKV589846:TLC589846 TUR589846:TUY589846 UEN589846:UEU589846 UOJ589846:UOQ589846 UYF589846:UYM589846 VIB589846:VII589846 VRX589846:VSE589846 WBT589846:WCA589846 WLP589846:WLW589846 WVL589846:WVS589846 D655382:K655382 IZ655382:JG655382 SV655382:TC655382 ACR655382:ACY655382 AMN655382:AMU655382 AWJ655382:AWQ655382 BGF655382:BGM655382 BQB655382:BQI655382 BZX655382:CAE655382 CJT655382:CKA655382 CTP655382:CTW655382 DDL655382:DDS655382 DNH655382:DNO655382 DXD655382:DXK655382 EGZ655382:EHG655382 EQV655382:ERC655382 FAR655382:FAY655382 FKN655382:FKU655382 FUJ655382:FUQ655382 GEF655382:GEM655382 GOB655382:GOI655382 GXX655382:GYE655382 HHT655382:HIA655382 HRP655382:HRW655382 IBL655382:IBS655382 ILH655382:ILO655382 IVD655382:IVK655382 JEZ655382:JFG655382 JOV655382:JPC655382 JYR655382:JYY655382 KIN655382:KIU655382 KSJ655382:KSQ655382 LCF655382:LCM655382 LMB655382:LMI655382 LVX655382:LWE655382 MFT655382:MGA655382 MPP655382:MPW655382 MZL655382:MZS655382 NJH655382:NJO655382 NTD655382:NTK655382 OCZ655382:ODG655382 OMV655382:ONC655382 OWR655382:OWY655382 PGN655382:PGU655382 PQJ655382:PQQ655382 QAF655382:QAM655382 QKB655382:QKI655382 QTX655382:QUE655382 RDT655382:REA655382 RNP655382:RNW655382 RXL655382:RXS655382 SHH655382:SHO655382 SRD655382:SRK655382 TAZ655382:TBG655382 TKV655382:TLC655382 TUR655382:TUY655382 UEN655382:UEU655382 UOJ655382:UOQ655382 UYF655382:UYM655382 VIB655382:VII655382 VRX655382:VSE655382 WBT655382:WCA655382 WLP655382:WLW655382 WVL655382:WVS655382 D720918:K720918 IZ720918:JG720918 SV720918:TC720918 ACR720918:ACY720918 AMN720918:AMU720918 AWJ720918:AWQ720918 BGF720918:BGM720918 BQB720918:BQI720918 BZX720918:CAE720918 CJT720918:CKA720918 CTP720918:CTW720918 DDL720918:DDS720918 DNH720918:DNO720918 DXD720918:DXK720918 EGZ720918:EHG720918 EQV720918:ERC720918 FAR720918:FAY720918 FKN720918:FKU720918 FUJ720918:FUQ720918 GEF720918:GEM720918 GOB720918:GOI720918 GXX720918:GYE720918 HHT720918:HIA720918 HRP720918:HRW720918 IBL720918:IBS720918 ILH720918:ILO720918 IVD720918:IVK720918 JEZ720918:JFG720918 JOV720918:JPC720918 JYR720918:JYY720918 KIN720918:KIU720918 KSJ720918:KSQ720918 LCF720918:LCM720918 LMB720918:LMI720918 LVX720918:LWE720918 MFT720918:MGA720918 MPP720918:MPW720918 MZL720918:MZS720918 NJH720918:NJO720918 NTD720918:NTK720918 OCZ720918:ODG720918 OMV720918:ONC720918 OWR720918:OWY720918 PGN720918:PGU720918 PQJ720918:PQQ720918 QAF720918:QAM720918 QKB720918:QKI720918 QTX720918:QUE720918 RDT720918:REA720918 RNP720918:RNW720918 RXL720918:RXS720918 SHH720918:SHO720918 SRD720918:SRK720918 TAZ720918:TBG720918 TKV720918:TLC720918 TUR720918:TUY720918 UEN720918:UEU720918 UOJ720918:UOQ720918 UYF720918:UYM720918 VIB720918:VII720918 VRX720918:VSE720918 WBT720918:WCA720918 WLP720918:WLW720918 WVL720918:WVS720918 D786454:K786454 IZ786454:JG786454 SV786454:TC786454 ACR786454:ACY786454 AMN786454:AMU786454 AWJ786454:AWQ786454 BGF786454:BGM786454 BQB786454:BQI786454 BZX786454:CAE786454 CJT786454:CKA786454 CTP786454:CTW786454 DDL786454:DDS786454 DNH786454:DNO786454 DXD786454:DXK786454 EGZ786454:EHG786454 EQV786454:ERC786454 FAR786454:FAY786454 FKN786454:FKU786454 FUJ786454:FUQ786454 GEF786454:GEM786454 GOB786454:GOI786454 GXX786454:GYE786454 HHT786454:HIA786454 HRP786454:HRW786454 IBL786454:IBS786454 ILH786454:ILO786454 IVD786454:IVK786454 JEZ786454:JFG786454 JOV786454:JPC786454 JYR786454:JYY786454 KIN786454:KIU786454 KSJ786454:KSQ786454 LCF786454:LCM786454 LMB786454:LMI786454 LVX786454:LWE786454 MFT786454:MGA786454 MPP786454:MPW786454 MZL786454:MZS786454 NJH786454:NJO786454 NTD786454:NTK786454 OCZ786454:ODG786454 OMV786454:ONC786454 OWR786454:OWY786454 PGN786454:PGU786454 PQJ786454:PQQ786454 QAF786454:QAM786454 QKB786454:QKI786454 QTX786454:QUE786454 RDT786454:REA786454 RNP786454:RNW786454 RXL786454:RXS786454 SHH786454:SHO786454 SRD786454:SRK786454 TAZ786454:TBG786454 TKV786454:TLC786454 TUR786454:TUY786454 UEN786454:UEU786454 UOJ786454:UOQ786454 UYF786454:UYM786454 VIB786454:VII786454 VRX786454:VSE786454 WBT786454:WCA786454 WLP786454:WLW786454 WVL786454:WVS786454 D851990:K851990 IZ851990:JG851990 SV851990:TC851990 ACR851990:ACY851990 AMN851990:AMU851990 AWJ851990:AWQ851990 BGF851990:BGM851990 BQB851990:BQI851990 BZX851990:CAE851990 CJT851990:CKA851990 CTP851990:CTW851990 DDL851990:DDS851990 DNH851990:DNO851990 DXD851990:DXK851990 EGZ851990:EHG851990 EQV851990:ERC851990 FAR851990:FAY851990 FKN851990:FKU851990 FUJ851990:FUQ851990 GEF851990:GEM851990 GOB851990:GOI851990 GXX851990:GYE851990 HHT851990:HIA851990 HRP851990:HRW851990 IBL851990:IBS851990 ILH851990:ILO851990 IVD851990:IVK851990 JEZ851990:JFG851990 JOV851990:JPC851990 JYR851990:JYY851990 KIN851990:KIU851990 KSJ851990:KSQ851990 LCF851990:LCM851990 LMB851990:LMI851990 LVX851990:LWE851990 MFT851990:MGA851990 MPP851990:MPW851990 MZL851990:MZS851990 NJH851990:NJO851990 NTD851990:NTK851990 OCZ851990:ODG851990 OMV851990:ONC851990 OWR851990:OWY851990 PGN851990:PGU851990 PQJ851990:PQQ851990 QAF851990:QAM851990 QKB851990:QKI851990 QTX851990:QUE851990 RDT851990:REA851990 RNP851990:RNW851990 RXL851990:RXS851990 SHH851990:SHO851990 SRD851990:SRK851990 TAZ851990:TBG851990 TKV851990:TLC851990 TUR851990:TUY851990 UEN851990:UEU851990 UOJ851990:UOQ851990 UYF851990:UYM851990 VIB851990:VII851990 VRX851990:VSE851990 WBT851990:WCA851990 WLP851990:WLW851990 WVL851990:WVS851990 D917526:K917526 IZ917526:JG917526 SV917526:TC917526 ACR917526:ACY917526 AMN917526:AMU917526 AWJ917526:AWQ917526 BGF917526:BGM917526 BQB917526:BQI917526 BZX917526:CAE917526 CJT917526:CKA917526 CTP917526:CTW917526 DDL917526:DDS917526 DNH917526:DNO917526 DXD917526:DXK917526 EGZ917526:EHG917526 EQV917526:ERC917526 FAR917526:FAY917526 FKN917526:FKU917526 FUJ917526:FUQ917526 GEF917526:GEM917526 GOB917526:GOI917526 GXX917526:GYE917526 HHT917526:HIA917526 HRP917526:HRW917526 IBL917526:IBS917526 ILH917526:ILO917526 IVD917526:IVK917526 JEZ917526:JFG917526 JOV917526:JPC917526 JYR917526:JYY917526 KIN917526:KIU917526 KSJ917526:KSQ917526 LCF917526:LCM917526 LMB917526:LMI917526 LVX917526:LWE917526 MFT917526:MGA917526 MPP917526:MPW917526 MZL917526:MZS917526 NJH917526:NJO917526 NTD917526:NTK917526 OCZ917526:ODG917526 OMV917526:ONC917526 OWR917526:OWY917526 PGN917526:PGU917526 PQJ917526:PQQ917526 QAF917526:QAM917526 QKB917526:QKI917526 QTX917526:QUE917526 RDT917526:REA917526 RNP917526:RNW917526 RXL917526:RXS917526 SHH917526:SHO917526 SRD917526:SRK917526 TAZ917526:TBG917526 TKV917526:TLC917526 TUR917526:TUY917526 UEN917526:UEU917526 UOJ917526:UOQ917526 UYF917526:UYM917526 VIB917526:VII917526 VRX917526:VSE917526 WBT917526:WCA917526 WLP917526:WLW917526 WVL917526:WVS917526 D983062:K983062 IZ983062:JG983062 SV983062:TC983062 ACR983062:ACY983062 AMN983062:AMU983062 AWJ983062:AWQ983062 BGF983062:BGM983062 BQB983062:BQI983062 BZX983062:CAE983062 CJT983062:CKA983062 CTP983062:CTW983062 DDL983062:DDS983062 DNH983062:DNO983062 DXD983062:DXK983062 EGZ983062:EHG983062 EQV983062:ERC983062 FAR983062:FAY983062 FKN983062:FKU983062 FUJ983062:FUQ983062 GEF983062:GEM983062 GOB983062:GOI983062 GXX983062:GYE983062 HHT983062:HIA983062 HRP983062:HRW983062 IBL983062:IBS983062 ILH983062:ILO983062 IVD983062:IVK983062 JEZ983062:JFG983062 JOV983062:JPC983062 JYR983062:JYY983062 KIN983062:KIU983062 KSJ983062:KSQ983062 LCF983062:LCM983062 LMB983062:LMI983062 LVX983062:LWE983062 MFT983062:MGA983062 MPP983062:MPW983062 MZL983062:MZS983062 NJH983062:NJO983062 NTD983062:NTK983062 OCZ983062:ODG983062 OMV983062:ONC983062 OWR983062:OWY983062 PGN983062:PGU983062 PQJ983062:PQQ983062 QAF983062:QAM983062 QKB983062:QKI983062 QTX983062:QUE983062 RDT983062:REA983062 RNP983062:RNW983062 RXL983062:RXS983062 SHH983062:SHO983062 SRD983062:SRK983062 TAZ983062:TBG983062 TKV983062:TLC983062 TUR983062:TUY983062 UEN983062:UEU983062 UOJ983062:UOQ983062 UYF983062:UYM983062 VIB983062:VII983062 VRX983062:VSE983062 WBT983062:WCA983062 WLP983062:WLW983062 WVL983062:WVS983062">
      <formula1>CT</formula1>
    </dataValidation>
    <dataValidation type="list" allowBlank="1" showInputMessage="1" showErrorMessage="1" prompt="wybierz fundusz" sqref="D21:K21 IZ21:JG21 SV21:TC21 ACR21:ACY21 AMN21:AMU21 AWJ21:AWQ21 BGF21:BGM21 BQB21:BQI21 BZX21:CAE21 CJT21:CKA21 CTP21:CTW21 DDL21:DDS21 DNH21:DNO21 DXD21:DXK21 EGZ21:EHG21 EQV21:ERC21 FAR21:FAY21 FKN21:FKU21 FUJ21:FUQ21 GEF21:GEM21 GOB21:GOI21 GXX21:GYE21 HHT21:HIA21 HRP21:HRW21 IBL21:IBS21 ILH21:ILO21 IVD21:IVK21 JEZ21:JFG21 JOV21:JPC21 JYR21:JYY21 KIN21:KIU21 KSJ21:KSQ21 LCF21:LCM21 LMB21:LMI21 LVX21:LWE21 MFT21:MGA21 MPP21:MPW21 MZL21:MZS21 NJH21:NJO21 NTD21:NTK21 OCZ21:ODG21 OMV21:ONC21 OWR21:OWY21 PGN21:PGU21 PQJ21:PQQ21 QAF21:QAM21 QKB21:QKI21 QTX21:QUE21 RDT21:REA21 RNP21:RNW21 RXL21:RXS21 SHH21:SHO21 SRD21:SRK21 TAZ21:TBG21 TKV21:TLC21 TUR21:TUY21 UEN21:UEU21 UOJ21:UOQ21 UYF21:UYM21 VIB21:VII21 VRX21:VSE21 WBT21:WCA21 WLP21:WLW21 WVL21:WVS21 D65557:K65557 IZ65557:JG65557 SV65557:TC65557 ACR65557:ACY65557 AMN65557:AMU65557 AWJ65557:AWQ65557 BGF65557:BGM65557 BQB65557:BQI65557 BZX65557:CAE65557 CJT65557:CKA65557 CTP65557:CTW65557 DDL65557:DDS65557 DNH65557:DNO65557 DXD65557:DXK65557 EGZ65557:EHG65557 EQV65557:ERC65557 FAR65557:FAY65557 FKN65557:FKU65557 FUJ65557:FUQ65557 GEF65557:GEM65557 GOB65557:GOI65557 GXX65557:GYE65557 HHT65557:HIA65557 HRP65557:HRW65557 IBL65557:IBS65557 ILH65557:ILO65557 IVD65557:IVK65557 JEZ65557:JFG65557 JOV65557:JPC65557 JYR65557:JYY65557 KIN65557:KIU65557 KSJ65557:KSQ65557 LCF65557:LCM65557 LMB65557:LMI65557 LVX65557:LWE65557 MFT65557:MGA65557 MPP65557:MPW65557 MZL65557:MZS65557 NJH65557:NJO65557 NTD65557:NTK65557 OCZ65557:ODG65557 OMV65557:ONC65557 OWR65557:OWY65557 PGN65557:PGU65557 PQJ65557:PQQ65557 QAF65557:QAM65557 QKB65557:QKI65557 QTX65557:QUE65557 RDT65557:REA65557 RNP65557:RNW65557 RXL65557:RXS65557 SHH65557:SHO65557 SRD65557:SRK65557 TAZ65557:TBG65557 TKV65557:TLC65557 TUR65557:TUY65557 UEN65557:UEU65557 UOJ65557:UOQ65557 UYF65557:UYM65557 VIB65557:VII65557 VRX65557:VSE65557 WBT65557:WCA65557 WLP65557:WLW65557 WVL65557:WVS65557 D131093:K131093 IZ131093:JG131093 SV131093:TC131093 ACR131093:ACY131093 AMN131093:AMU131093 AWJ131093:AWQ131093 BGF131093:BGM131093 BQB131093:BQI131093 BZX131093:CAE131093 CJT131093:CKA131093 CTP131093:CTW131093 DDL131093:DDS131093 DNH131093:DNO131093 DXD131093:DXK131093 EGZ131093:EHG131093 EQV131093:ERC131093 FAR131093:FAY131093 FKN131093:FKU131093 FUJ131093:FUQ131093 GEF131093:GEM131093 GOB131093:GOI131093 GXX131093:GYE131093 HHT131093:HIA131093 HRP131093:HRW131093 IBL131093:IBS131093 ILH131093:ILO131093 IVD131093:IVK131093 JEZ131093:JFG131093 JOV131093:JPC131093 JYR131093:JYY131093 KIN131093:KIU131093 KSJ131093:KSQ131093 LCF131093:LCM131093 LMB131093:LMI131093 LVX131093:LWE131093 MFT131093:MGA131093 MPP131093:MPW131093 MZL131093:MZS131093 NJH131093:NJO131093 NTD131093:NTK131093 OCZ131093:ODG131093 OMV131093:ONC131093 OWR131093:OWY131093 PGN131093:PGU131093 PQJ131093:PQQ131093 QAF131093:QAM131093 QKB131093:QKI131093 QTX131093:QUE131093 RDT131093:REA131093 RNP131093:RNW131093 RXL131093:RXS131093 SHH131093:SHO131093 SRD131093:SRK131093 TAZ131093:TBG131093 TKV131093:TLC131093 TUR131093:TUY131093 UEN131093:UEU131093 UOJ131093:UOQ131093 UYF131093:UYM131093 VIB131093:VII131093 VRX131093:VSE131093 WBT131093:WCA131093 WLP131093:WLW131093 WVL131093:WVS131093 D196629:K196629 IZ196629:JG196629 SV196629:TC196629 ACR196629:ACY196629 AMN196629:AMU196629 AWJ196629:AWQ196629 BGF196629:BGM196629 BQB196629:BQI196629 BZX196629:CAE196629 CJT196629:CKA196629 CTP196629:CTW196629 DDL196629:DDS196629 DNH196629:DNO196629 DXD196629:DXK196629 EGZ196629:EHG196629 EQV196629:ERC196629 FAR196629:FAY196629 FKN196629:FKU196629 FUJ196629:FUQ196629 GEF196629:GEM196629 GOB196629:GOI196629 GXX196629:GYE196629 HHT196629:HIA196629 HRP196629:HRW196629 IBL196629:IBS196629 ILH196629:ILO196629 IVD196629:IVK196629 JEZ196629:JFG196629 JOV196629:JPC196629 JYR196629:JYY196629 KIN196629:KIU196629 KSJ196629:KSQ196629 LCF196629:LCM196629 LMB196629:LMI196629 LVX196629:LWE196629 MFT196629:MGA196629 MPP196629:MPW196629 MZL196629:MZS196629 NJH196629:NJO196629 NTD196629:NTK196629 OCZ196629:ODG196629 OMV196629:ONC196629 OWR196629:OWY196629 PGN196629:PGU196629 PQJ196629:PQQ196629 QAF196629:QAM196629 QKB196629:QKI196629 QTX196629:QUE196629 RDT196629:REA196629 RNP196629:RNW196629 RXL196629:RXS196629 SHH196629:SHO196629 SRD196629:SRK196629 TAZ196629:TBG196629 TKV196629:TLC196629 TUR196629:TUY196629 UEN196629:UEU196629 UOJ196629:UOQ196629 UYF196629:UYM196629 VIB196629:VII196629 VRX196629:VSE196629 WBT196629:WCA196629 WLP196629:WLW196629 WVL196629:WVS196629 D262165:K262165 IZ262165:JG262165 SV262165:TC262165 ACR262165:ACY262165 AMN262165:AMU262165 AWJ262165:AWQ262165 BGF262165:BGM262165 BQB262165:BQI262165 BZX262165:CAE262165 CJT262165:CKA262165 CTP262165:CTW262165 DDL262165:DDS262165 DNH262165:DNO262165 DXD262165:DXK262165 EGZ262165:EHG262165 EQV262165:ERC262165 FAR262165:FAY262165 FKN262165:FKU262165 FUJ262165:FUQ262165 GEF262165:GEM262165 GOB262165:GOI262165 GXX262165:GYE262165 HHT262165:HIA262165 HRP262165:HRW262165 IBL262165:IBS262165 ILH262165:ILO262165 IVD262165:IVK262165 JEZ262165:JFG262165 JOV262165:JPC262165 JYR262165:JYY262165 KIN262165:KIU262165 KSJ262165:KSQ262165 LCF262165:LCM262165 LMB262165:LMI262165 LVX262165:LWE262165 MFT262165:MGA262165 MPP262165:MPW262165 MZL262165:MZS262165 NJH262165:NJO262165 NTD262165:NTK262165 OCZ262165:ODG262165 OMV262165:ONC262165 OWR262165:OWY262165 PGN262165:PGU262165 PQJ262165:PQQ262165 QAF262165:QAM262165 QKB262165:QKI262165 QTX262165:QUE262165 RDT262165:REA262165 RNP262165:RNW262165 RXL262165:RXS262165 SHH262165:SHO262165 SRD262165:SRK262165 TAZ262165:TBG262165 TKV262165:TLC262165 TUR262165:TUY262165 UEN262165:UEU262165 UOJ262165:UOQ262165 UYF262165:UYM262165 VIB262165:VII262165 VRX262165:VSE262165 WBT262165:WCA262165 WLP262165:WLW262165 WVL262165:WVS262165 D327701:K327701 IZ327701:JG327701 SV327701:TC327701 ACR327701:ACY327701 AMN327701:AMU327701 AWJ327701:AWQ327701 BGF327701:BGM327701 BQB327701:BQI327701 BZX327701:CAE327701 CJT327701:CKA327701 CTP327701:CTW327701 DDL327701:DDS327701 DNH327701:DNO327701 DXD327701:DXK327701 EGZ327701:EHG327701 EQV327701:ERC327701 FAR327701:FAY327701 FKN327701:FKU327701 FUJ327701:FUQ327701 GEF327701:GEM327701 GOB327701:GOI327701 GXX327701:GYE327701 HHT327701:HIA327701 HRP327701:HRW327701 IBL327701:IBS327701 ILH327701:ILO327701 IVD327701:IVK327701 JEZ327701:JFG327701 JOV327701:JPC327701 JYR327701:JYY327701 KIN327701:KIU327701 KSJ327701:KSQ327701 LCF327701:LCM327701 LMB327701:LMI327701 LVX327701:LWE327701 MFT327701:MGA327701 MPP327701:MPW327701 MZL327701:MZS327701 NJH327701:NJO327701 NTD327701:NTK327701 OCZ327701:ODG327701 OMV327701:ONC327701 OWR327701:OWY327701 PGN327701:PGU327701 PQJ327701:PQQ327701 QAF327701:QAM327701 QKB327701:QKI327701 QTX327701:QUE327701 RDT327701:REA327701 RNP327701:RNW327701 RXL327701:RXS327701 SHH327701:SHO327701 SRD327701:SRK327701 TAZ327701:TBG327701 TKV327701:TLC327701 TUR327701:TUY327701 UEN327701:UEU327701 UOJ327701:UOQ327701 UYF327701:UYM327701 VIB327701:VII327701 VRX327701:VSE327701 WBT327701:WCA327701 WLP327701:WLW327701 WVL327701:WVS327701 D393237:K393237 IZ393237:JG393237 SV393237:TC393237 ACR393237:ACY393237 AMN393237:AMU393237 AWJ393237:AWQ393237 BGF393237:BGM393237 BQB393237:BQI393237 BZX393237:CAE393237 CJT393237:CKA393237 CTP393237:CTW393237 DDL393237:DDS393237 DNH393237:DNO393237 DXD393237:DXK393237 EGZ393237:EHG393237 EQV393237:ERC393237 FAR393237:FAY393237 FKN393237:FKU393237 FUJ393237:FUQ393237 GEF393237:GEM393237 GOB393237:GOI393237 GXX393237:GYE393237 HHT393237:HIA393237 HRP393237:HRW393237 IBL393237:IBS393237 ILH393237:ILO393237 IVD393237:IVK393237 JEZ393237:JFG393237 JOV393237:JPC393237 JYR393237:JYY393237 KIN393237:KIU393237 KSJ393237:KSQ393237 LCF393237:LCM393237 LMB393237:LMI393237 LVX393237:LWE393237 MFT393237:MGA393237 MPP393237:MPW393237 MZL393237:MZS393237 NJH393237:NJO393237 NTD393237:NTK393237 OCZ393237:ODG393237 OMV393237:ONC393237 OWR393237:OWY393237 PGN393237:PGU393237 PQJ393237:PQQ393237 QAF393237:QAM393237 QKB393237:QKI393237 QTX393237:QUE393237 RDT393237:REA393237 RNP393237:RNW393237 RXL393237:RXS393237 SHH393237:SHO393237 SRD393237:SRK393237 TAZ393237:TBG393237 TKV393237:TLC393237 TUR393237:TUY393237 UEN393237:UEU393237 UOJ393237:UOQ393237 UYF393237:UYM393237 VIB393237:VII393237 VRX393237:VSE393237 WBT393237:WCA393237 WLP393237:WLW393237 WVL393237:WVS393237 D458773:K458773 IZ458773:JG458773 SV458773:TC458773 ACR458773:ACY458773 AMN458773:AMU458773 AWJ458773:AWQ458773 BGF458773:BGM458773 BQB458773:BQI458773 BZX458773:CAE458773 CJT458773:CKA458773 CTP458773:CTW458773 DDL458773:DDS458773 DNH458773:DNO458773 DXD458773:DXK458773 EGZ458773:EHG458773 EQV458773:ERC458773 FAR458773:FAY458773 FKN458773:FKU458773 FUJ458773:FUQ458773 GEF458773:GEM458773 GOB458773:GOI458773 GXX458773:GYE458773 HHT458773:HIA458773 HRP458773:HRW458773 IBL458773:IBS458773 ILH458773:ILO458773 IVD458773:IVK458773 JEZ458773:JFG458773 JOV458773:JPC458773 JYR458773:JYY458773 KIN458773:KIU458773 KSJ458773:KSQ458773 LCF458773:LCM458773 LMB458773:LMI458773 LVX458773:LWE458773 MFT458773:MGA458773 MPP458773:MPW458773 MZL458773:MZS458773 NJH458773:NJO458773 NTD458773:NTK458773 OCZ458773:ODG458773 OMV458773:ONC458773 OWR458773:OWY458773 PGN458773:PGU458773 PQJ458773:PQQ458773 QAF458773:QAM458773 QKB458773:QKI458773 QTX458773:QUE458773 RDT458773:REA458773 RNP458773:RNW458773 RXL458773:RXS458773 SHH458773:SHO458773 SRD458773:SRK458773 TAZ458773:TBG458773 TKV458773:TLC458773 TUR458773:TUY458773 UEN458773:UEU458773 UOJ458773:UOQ458773 UYF458773:UYM458773 VIB458773:VII458773 VRX458773:VSE458773 WBT458773:WCA458773 WLP458773:WLW458773 WVL458773:WVS458773 D524309:K524309 IZ524309:JG524309 SV524309:TC524309 ACR524309:ACY524309 AMN524309:AMU524309 AWJ524309:AWQ524309 BGF524309:BGM524309 BQB524309:BQI524309 BZX524309:CAE524309 CJT524309:CKA524309 CTP524309:CTW524309 DDL524309:DDS524309 DNH524309:DNO524309 DXD524309:DXK524309 EGZ524309:EHG524309 EQV524309:ERC524309 FAR524309:FAY524309 FKN524309:FKU524309 FUJ524309:FUQ524309 GEF524309:GEM524309 GOB524309:GOI524309 GXX524309:GYE524309 HHT524309:HIA524309 HRP524309:HRW524309 IBL524309:IBS524309 ILH524309:ILO524309 IVD524309:IVK524309 JEZ524309:JFG524309 JOV524309:JPC524309 JYR524309:JYY524309 KIN524309:KIU524309 KSJ524309:KSQ524309 LCF524309:LCM524309 LMB524309:LMI524309 LVX524309:LWE524309 MFT524309:MGA524309 MPP524309:MPW524309 MZL524309:MZS524309 NJH524309:NJO524309 NTD524309:NTK524309 OCZ524309:ODG524309 OMV524309:ONC524309 OWR524309:OWY524309 PGN524309:PGU524309 PQJ524309:PQQ524309 QAF524309:QAM524309 QKB524309:QKI524309 QTX524309:QUE524309 RDT524309:REA524309 RNP524309:RNW524309 RXL524309:RXS524309 SHH524309:SHO524309 SRD524309:SRK524309 TAZ524309:TBG524309 TKV524309:TLC524309 TUR524309:TUY524309 UEN524309:UEU524309 UOJ524309:UOQ524309 UYF524309:UYM524309 VIB524309:VII524309 VRX524309:VSE524309 WBT524309:WCA524309 WLP524309:WLW524309 WVL524309:WVS524309 D589845:K589845 IZ589845:JG589845 SV589845:TC589845 ACR589845:ACY589845 AMN589845:AMU589845 AWJ589845:AWQ589845 BGF589845:BGM589845 BQB589845:BQI589845 BZX589845:CAE589845 CJT589845:CKA589845 CTP589845:CTW589845 DDL589845:DDS589845 DNH589845:DNO589845 DXD589845:DXK589845 EGZ589845:EHG589845 EQV589845:ERC589845 FAR589845:FAY589845 FKN589845:FKU589845 FUJ589845:FUQ589845 GEF589845:GEM589845 GOB589845:GOI589845 GXX589845:GYE589845 HHT589845:HIA589845 HRP589845:HRW589845 IBL589845:IBS589845 ILH589845:ILO589845 IVD589845:IVK589845 JEZ589845:JFG589845 JOV589845:JPC589845 JYR589845:JYY589845 KIN589845:KIU589845 KSJ589845:KSQ589845 LCF589845:LCM589845 LMB589845:LMI589845 LVX589845:LWE589845 MFT589845:MGA589845 MPP589845:MPW589845 MZL589845:MZS589845 NJH589845:NJO589845 NTD589845:NTK589845 OCZ589845:ODG589845 OMV589845:ONC589845 OWR589845:OWY589845 PGN589845:PGU589845 PQJ589845:PQQ589845 QAF589845:QAM589845 QKB589845:QKI589845 QTX589845:QUE589845 RDT589845:REA589845 RNP589845:RNW589845 RXL589845:RXS589845 SHH589845:SHO589845 SRD589845:SRK589845 TAZ589845:TBG589845 TKV589845:TLC589845 TUR589845:TUY589845 UEN589845:UEU589845 UOJ589845:UOQ589845 UYF589845:UYM589845 VIB589845:VII589845 VRX589845:VSE589845 WBT589845:WCA589845 WLP589845:WLW589845 WVL589845:WVS589845 D655381:K655381 IZ655381:JG655381 SV655381:TC655381 ACR655381:ACY655381 AMN655381:AMU655381 AWJ655381:AWQ655381 BGF655381:BGM655381 BQB655381:BQI655381 BZX655381:CAE655381 CJT655381:CKA655381 CTP655381:CTW655381 DDL655381:DDS655381 DNH655381:DNO655381 DXD655381:DXK655381 EGZ655381:EHG655381 EQV655381:ERC655381 FAR655381:FAY655381 FKN655381:FKU655381 FUJ655381:FUQ655381 GEF655381:GEM655381 GOB655381:GOI655381 GXX655381:GYE655381 HHT655381:HIA655381 HRP655381:HRW655381 IBL655381:IBS655381 ILH655381:ILO655381 IVD655381:IVK655381 JEZ655381:JFG655381 JOV655381:JPC655381 JYR655381:JYY655381 KIN655381:KIU655381 KSJ655381:KSQ655381 LCF655381:LCM655381 LMB655381:LMI655381 LVX655381:LWE655381 MFT655381:MGA655381 MPP655381:MPW655381 MZL655381:MZS655381 NJH655381:NJO655381 NTD655381:NTK655381 OCZ655381:ODG655381 OMV655381:ONC655381 OWR655381:OWY655381 PGN655381:PGU655381 PQJ655381:PQQ655381 QAF655381:QAM655381 QKB655381:QKI655381 QTX655381:QUE655381 RDT655381:REA655381 RNP655381:RNW655381 RXL655381:RXS655381 SHH655381:SHO655381 SRD655381:SRK655381 TAZ655381:TBG655381 TKV655381:TLC655381 TUR655381:TUY655381 UEN655381:UEU655381 UOJ655381:UOQ655381 UYF655381:UYM655381 VIB655381:VII655381 VRX655381:VSE655381 WBT655381:WCA655381 WLP655381:WLW655381 WVL655381:WVS655381 D720917:K720917 IZ720917:JG720917 SV720917:TC720917 ACR720917:ACY720917 AMN720917:AMU720917 AWJ720917:AWQ720917 BGF720917:BGM720917 BQB720917:BQI720917 BZX720917:CAE720917 CJT720917:CKA720917 CTP720917:CTW720917 DDL720917:DDS720917 DNH720917:DNO720917 DXD720917:DXK720917 EGZ720917:EHG720917 EQV720917:ERC720917 FAR720917:FAY720917 FKN720917:FKU720917 FUJ720917:FUQ720917 GEF720917:GEM720917 GOB720917:GOI720917 GXX720917:GYE720917 HHT720917:HIA720917 HRP720917:HRW720917 IBL720917:IBS720917 ILH720917:ILO720917 IVD720917:IVK720917 JEZ720917:JFG720917 JOV720917:JPC720917 JYR720917:JYY720917 KIN720917:KIU720917 KSJ720917:KSQ720917 LCF720917:LCM720917 LMB720917:LMI720917 LVX720917:LWE720917 MFT720917:MGA720917 MPP720917:MPW720917 MZL720917:MZS720917 NJH720917:NJO720917 NTD720917:NTK720917 OCZ720917:ODG720917 OMV720917:ONC720917 OWR720917:OWY720917 PGN720917:PGU720917 PQJ720917:PQQ720917 QAF720917:QAM720917 QKB720917:QKI720917 QTX720917:QUE720917 RDT720917:REA720917 RNP720917:RNW720917 RXL720917:RXS720917 SHH720917:SHO720917 SRD720917:SRK720917 TAZ720917:TBG720917 TKV720917:TLC720917 TUR720917:TUY720917 UEN720917:UEU720917 UOJ720917:UOQ720917 UYF720917:UYM720917 VIB720917:VII720917 VRX720917:VSE720917 WBT720917:WCA720917 WLP720917:WLW720917 WVL720917:WVS720917 D786453:K786453 IZ786453:JG786453 SV786453:TC786453 ACR786453:ACY786453 AMN786453:AMU786453 AWJ786453:AWQ786453 BGF786453:BGM786453 BQB786453:BQI786453 BZX786453:CAE786453 CJT786453:CKA786453 CTP786453:CTW786453 DDL786453:DDS786453 DNH786453:DNO786453 DXD786453:DXK786453 EGZ786453:EHG786453 EQV786453:ERC786453 FAR786453:FAY786453 FKN786453:FKU786453 FUJ786453:FUQ786453 GEF786453:GEM786453 GOB786453:GOI786453 GXX786453:GYE786453 HHT786453:HIA786453 HRP786453:HRW786453 IBL786453:IBS786453 ILH786453:ILO786453 IVD786453:IVK786453 JEZ786453:JFG786453 JOV786453:JPC786453 JYR786453:JYY786453 KIN786453:KIU786453 KSJ786453:KSQ786453 LCF786453:LCM786453 LMB786453:LMI786453 LVX786453:LWE786453 MFT786453:MGA786453 MPP786453:MPW786453 MZL786453:MZS786453 NJH786453:NJO786453 NTD786453:NTK786453 OCZ786453:ODG786453 OMV786453:ONC786453 OWR786453:OWY786453 PGN786453:PGU786453 PQJ786453:PQQ786453 QAF786453:QAM786453 QKB786453:QKI786453 QTX786453:QUE786453 RDT786453:REA786453 RNP786453:RNW786453 RXL786453:RXS786453 SHH786453:SHO786453 SRD786453:SRK786453 TAZ786453:TBG786453 TKV786453:TLC786453 TUR786453:TUY786453 UEN786453:UEU786453 UOJ786453:UOQ786453 UYF786453:UYM786453 VIB786453:VII786453 VRX786453:VSE786453 WBT786453:WCA786453 WLP786453:WLW786453 WVL786453:WVS786453 D851989:K851989 IZ851989:JG851989 SV851989:TC851989 ACR851989:ACY851989 AMN851989:AMU851989 AWJ851989:AWQ851989 BGF851989:BGM851989 BQB851989:BQI851989 BZX851989:CAE851989 CJT851989:CKA851989 CTP851989:CTW851989 DDL851989:DDS851989 DNH851989:DNO851989 DXD851989:DXK851989 EGZ851989:EHG851989 EQV851989:ERC851989 FAR851989:FAY851989 FKN851989:FKU851989 FUJ851989:FUQ851989 GEF851989:GEM851989 GOB851989:GOI851989 GXX851989:GYE851989 HHT851989:HIA851989 HRP851989:HRW851989 IBL851989:IBS851989 ILH851989:ILO851989 IVD851989:IVK851989 JEZ851989:JFG851989 JOV851989:JPC851989 JYR851989:JYY851989 KIN851989:KIU851989 KSJ851989:KSQ851989 LCF851989:LCM851989 LMB851989:LMI851989 LVX851989:LWE851989 MFT851989:MGA851989 MPP851989:MPW851989 MZL851989:MZS851989 NJH851989:NJO851989 NTD851989:NTK851989 OCZ851989:ODG851989 OMV851989:ONC851989 OWR851989:OWY851989 PGN851989:PGU851989 PQJ851989:PQQ851989 QAF851989:QAM851989 QKB851989:QKI851989 QTX851989:QUE851989 RDT851989:REA851989 RNP851989:RNW851989 RXL851989:RXS851989 SHH851989:SHO851989 SRD851989:SRK851989 TAZ851989:TBG851989 TKV851989:TLC851989 TUR851989:TUY851989 UEN851989:UEU851989 UOJ851989:UOQ851989 UYF851989:UYM851989 VIB851989:VII851989 VRX851989:VSE851989 WBT851989:WCA851989 WLP851989:WLW851989 WVL851989:WVS851989 D917525:K917525 IZ917525:JG917525 SV917525:TC917525 ACR917525:ACY917525 AMN917525:AMU917525 AWJ917525:AWQ917525 BGF917525:BGM917525 BQB917525:BQI917525 BZX917525:CAE917525 CJT917525:CKA917525 CTP917525:CTW917525 DDL917525:DDS917525 DNH917525:DNO917525 DXD917525:DXK917525 EGZ917525:EHG917525 EQV917525:ERC917525 FAR917525:FAY917525 FKN917525:FKU917525 FUJ917525:FUQ917525 GEF917525:GEM917525 GOB917525:GOI917525 GXX917525:GYE917525 HHT917525:HIA917525 HRP917525:HRW917525 IBL917525:IBS917525 ILH917525:ILO917525 IVD917525:IVK917525 JEZ917525:JFG917525 JOV917525:JPC917525 JYR917525:JYY917525 KIN917525:KIU917525 KSJ917525:KSQ917525 LCF917525:LCM917525 LMB917525:LMI917525 LVX917525:LWE917525 MFT917525:MGA917525 MPP917525:MPW917525 MZL917525:MZS917525 NJH917525:NJO917525 NTD917525:NTK917525 OCZ917525:ODG917525 OMV917525:ONC917525 OWR917525:OWY917525 PGN917525:PGU917525 PQJ917525:PQQ917525 QAF917525:QAM917525 QKB917525:QKI917525 QTX917525:QUE917525 RDT917525:REA917525 RNP917525:RNW917525 RXL917525:RXS917525 SHH917525:SHO917525 SRD917525:SRK917525 TAZ917525:TBG917525 TKV917525:TLC917525 TUR917525:TUY917525 UEN917525:UEU917525 UOJ917525:UOQ917525 UYF917525:UYM917525 VIB917525:VII917525 VRX917525:VSE917525 WBT917525:WCA917525 WLP917525:WLW917525 WVL917525:WVS917525 D983061:K983061 IZ983061:JG983061 SV983061:TC983061 ACR983061:ACY983061 AMN983061:AMU983061 AWJ983061:AWQ983061 BGF983061:BGM983061 BQB983061:BQI983061 BZX983061:CAE983061 CJT983061:CKA983061 CTP983061:CTW983061 DDL983061:DDS983061 DNH983061:DNO983061 DXD983061:DXK983061 EGZ983061:EHG983061 EQV983061:ERC983061 FAR983061:FAY983061 FKN983061:FKU983061 FUJ983061:FUQ983061 GEF983061:GEM983061 GOB983061:GOI983061 GXX983061:GYE983061 HHT983061:HIA983061 HRP983061:HRW983061 IBL983061:IBS983061 ILH983061:ILO983061 IVD983061:IVK983061 JEZ983061:JFG983061 JOV983061:JPC983061 JYR983061:JYY983061 KIN983061:KIU983061 KSJ983061:KSQ983061 LCF983061:LCM983061 LMB983061:LMI983061 LVX983061:LWE983061 MFT983061:MGA983061 MPP983061:MPW983061 MZL983061:MZS983061 NJH983061:NJO983061 NTD983061:NTK983061 OCZ983061:ODG983061 OMV983061:ONC983061 OWR983061:OWY983061 PGN983061:PGU983061 PQJ983061:PQQ983061 QAF983061:QAM983061 QKB983061:QKI983061 QTX983061:QUE983061 RDT983061:REA983061 RNP983061:RNW983061 RXL983061:RXS983061 SHH983061:SHO983061 SRD983061:SRK983061 TAZ983061:TBG983061 TKV983061:TLC983061 TUR983061:TUY983061 UEN983061:UEU983061 UOJ983061:UOQ983061 UYF983061:UYM983061 VIB983061:VII983061 VRX983061:VSE983061 WBT983061:WCA983061 WLP983061:WLW983061 WVL983061:WVS983061">
      <formula1>fundusz</formula1>
    </dataValidation>
    <dataValidation type="list" allowBlank="1" showInputMessage="1" showErrorMessage="1" prompt="wybierz narzędzie PP" sqref="D19:K19 IZ19:JG19 SV19:TC19 ACR19:ACY19 AMN19:AMU19 AWJ19:AWQ19 BGF19:BGM19 BQB19:BQI19 BZX19:CAE19 CJT19:CKA19 CTP19:CTW19 DDL19:DDS19 DNH19:DNO19 DXD19:DXK19 EGZ19:EHG19 EQV19:ERC19 FAR19:FAY19 FKN19:FKU19 FUJ19:FUQ19 GEF19:GEM19 GOB19:GOI19 GXX19:GYE19 HHT19:HIA19 HRP19:HRW19 IBL19:IBS19 ILH19:ILO19 IVD19:IVK19 JEZ19:JFG19 JOV19:JPC19 JYR19:JYY19 KIN19:KIU19 KSJ19:KSQ19 LCF19:LCM19 LMB19:LMI19 LVX19:LWE19 MFT19:MGA19 MPP19:MPW19 MZL19:MZS19 NJH19:NJO19 NTD19:NTK19 OCZ19:ODG19 OMV19:ONC19 OWR19:OWY19 PGN19:PGU19 PQJ19:PQQ19 QAF19:QAM19 QKB19:QKI19 QTX19:QUE19 RDT19:REA19 RNP19:RNW19 RXL19:RXS19 SHH19:SHO19 SRD19:SRK19 TAZ19:TBG19 TKV19:TLC19 TUR19:TUY19 UEN19:UEU19 UOJ19:UOQ19 UYF19:UYM19 VIB19:VII19 VRX19:VSE19 WBT19:WCA19 WLP19:WLW19 WVL19:WVS19 D65555:K65555 IZ65555:JG65555 SV65555:TC65555 ACR65555:ACY65555 AMN65555:AMU65555 AWJ65555:AWQ65555 BGF65555:BGM65555 BQB65555:BQI65555 BZX65555:CAE65555 CJT65555:CKA65555 CTP65555:CTW65555 DDL65555:DDS65555 DNH65555:DNO65555 DXD65555:DXK65555 EGZ65555:EHG65555 EQV65555:ERC65555 FAR65555:FAY65555 FKN65555:FKU65555 FUJ65555:FUQ65555 GEF65555:GEM65555 GOB65555:GOI65555 GXX65555:GYE65555 HHT65555:HIA65555 HRP65555:HRW65555 IBL65555:IBS65555 ILH65555:ILO65555 IVD65555:IVK65555 JEZ65555:JFG65555 JOV65555:JPC65555 JYR65555:JYY65555 KIN65555:KIU65555 KSJ65555:KSQ65555 LCF65555:LCM65555 LMB65555:LMI65555 LVX65555:LWE65555 MFT65555:MGA65555 MPP65555:MPW65555 MZL65555:MZS65555 NJH65555:NJO65555 NTD65555:NTK65555 OCZ65555:ODG65555 OMV65555:ONC65555 OWR65555:OWY65555 PGN65555:PGU65555 PQJ65555:PQQ65555 QAF65555:QAM65555 QKB65555:QKI65555 QTX65555:QUE65555 RDT65555:REA65555 RNP65555:RNW65555 RXL65555:RXS65555 SHH65555:SHO65555 SRD65555:SRK65555 TAZ65555:TBG65555 TKV65555:TLC65555 TUR65555:TUY65555 UEN65555:UEU65555 UOJ65555:UOQ65555 UYF65555:UYM65555 VIB65555:VII65555 VRX65555:VSE65555 WBT65555:WCA65555 WLP65555:WLW65555 WVL65555:WVS65555 D131091:K131091 IZ131091:JG131091 SV131091:TC131091 ACR131091:ACY131091 AMN131091:AMU131091 AWJ131091:AWQ131091 BGF131091:BGM131091 BQB131091:BQI131091 BZX131091:CAE131091 CJT131091:CKA131091 CTP131091:CTW131091 DDL131091:DDS131091 DNH131091:DNO131091 DXD131091:DXK131091 EGZ131091:EHG131091 EQV131091:ERC131091 FAR131091:FAY131091 FKN131091:FKU131091 FUJ131091:FUQ131091 GEF131091:GEM131091 GOB131091:GOI131091 GXX131091:GYE131091 HHT131091:HIA131091 HRP131091:HRW131091 IBL131091:IBS131091 ILH131091:ILO131091 IVD131091:IVK131091 JEZ131091:JFG131091 JOV131091:JPC131091 JYR131091:JYY131091 KIN131091:KIU131091 KSJ131091:KSQ131091 LCF131091:LCM131091 LMB131091:LMI131091 LVX131091:LWE131091 MFT131091:MGA131091 MPP131091:MPW131091 MZL131091:MZS131091 NJH131091:NJO131091 NTD131091:NTK131091 OCZ131091:ODG131091 OMV131091:ONC131091 OWR131091:OWY131091 PGN131091:PGU131091 PQJ131091:PQQ131091 QAF131091:QAM131091 QKB131091:QKI131091 QTX131091:QUE131091 RDT131091:REA131091 RNP131091:RNW131091 RXL131091:RXS131091 SHH131091:SHO131091 SRD131091:SRK131091 TAZ131091:TBG131091 TKV131091:TLC131091 TUR131091:TUY131091 UEN131091:UEU131091 UOJ131091:UOQ131091 UYF131091:UYM131091 VIB131091:VII131091 VRX131091:VSE131091 WBT131091:WCA131091 WLP131091:WLW131091 WVL131091:WVS131091 D196627:K196627 IZ196627:JG196627 SV196627:TC196627 ACR196627:ACY196627 AMN196627:AMU196627 AWJ196627:AWQ196627 BGF196627:BGM196627 BQB196627:BQI196627 BZX196627:CAE196627 CJT196627:CKA196627 CTP196627:CTW196627 DDL196627:DDS196627 DNH196627:DNO196627 DXD196627:DXK196627 EGZ196627:EHG196627 EQV196627:ERC196627 FAR196627:FAY196627 FKN196627:FKU196627 FUJ196627:FUQ196627 GEF196627:GEM196627 GOB196627:GOI196627 GXX196627:GYE196627 HHT196627:HIA196627 HRP196627:HRW196627 IBL196627:IBS196627 ILH196627:ILO196627 IVD196627:IVK196627 JEZ196627:JFG196627 JOV196627:JPC196627 JYR196627:JYY196627 KIN196627:KIU196627 KSJ196627:KSQ196627 LCF196627:LCM196627 LMB196627:LMI196627 LVX196627:LWE196627 MFT196627:MGA196627 MPP196627:MPW196627 MZL196627:MZS196627 NJH196627:NJO196627 NTD196627:NTK196627 OCZ196627:ODG196627 OMV196627:ONC196627 OWR196627:OWY196627 PGN196627:PGU196627 PQJ196627:PQQ196627 QAF196627:QAM196627 QKB196627:QKI196627 QTX196627:QUE196627 RDT196627:REA196627 RNP196627:RNW196627 RXL196627:RXS196627 SHH196627:SHO196627 SRD196627:SRK196627 TAZ196627:TBG196627 TKV196627:TLC196627 TUR196627:TUY196627 UEN196627:UEU196627 UOJ196627:UOQ196627 UYF196627:UYM196627 VIB196627:VII196627 VRX196627:VSE196627 WBT196627:WCA196627 WLP196627:WLW196627 WVL196627:WVS196627 D262163:K262163 IZ262163:JG262163 SV262163:TC262163 ACR262163:ACY262163 AMN262163:AMU262163 AWJ262163:AWQ262163 BGF262163:BGM262163 BQB262163:BQI262163 BZX262163:CAE262163 CJT262163:CKA262163 CTP262163:CTW262163 DDL262163:DDS262163 DNH262163:DNO262163 DXD262163:DXK262163 EGZ262163:EHG262163 EQV262163:ERC262163 FAR262163:FAY262163 FKN262163:FKU262163 FUJ262163:FUQ262163 GEF262163:GEM262163 GOB262163:GOI262163 GXX262163:GYE262163 HHT262163:HIA262163 HRP262163:HRW262163 IBL262163:IBS262163 ILH262163:ILO262163 IVD262163:IVK262163 JEZ262163:JFG262163 JOV262163:JPC262163 JYR262163:JYY262163 KIN262163:KIU262163 KSJ262163:KSQ262163 LCF262163:LCM262163 LMB262163:LMI262163 LVX262163:LWE262163 MFT262163:MGA262163 MPP262163:MPW262163 MZL262163:MZS262163 NJH262163:NJO262163 NTD262163:NTK262163 OCZ262163:ODG262163 OMV262163:ONC262163 OWR262163:OWY262163 PGN262163:PGU262163 PQJ262163:PQQ262163 QAF262163:QAM262163 QKB262163:QKI262163 QTX262163:QUE262163 RDT262163:REA262163 RNP262163:RNW262163 RXL262163:RXS262163 SHH262163:SHO262163 SRD262163:SRK262163 TAZ262163:TBG262163 TKV262163:TLC262163 TUR262163:TUY262163 UEN262163:UEU262163 UOJ262163:UOQ262163 UYF262163:UYM262163 VIB262163:VII262163 VRX262163:VSE262163 WBT262163:WCA262163 WLP262163:WLW262163 WVL262163:WVS262163 D327699:K327699 IZ327699:JG327699 SV327699:TC327699 ACR327699:ACY327699 AMN327699:AMU327699 AWJ327699:AWQ327699 BGF327699:BGM327699 BQB327699:BQI327699 BZX327699:CAE327699 CJT327699:CKA327699 CTP327699:CTW327699 DDL327699:DDS327699 DNH327699:DNO327699 DXD327699:DXK327699 EGZ327699:EHG327699 EQV327699:ERC327699 FAR327699:FAY327699 FKN327699:FKU327699 FUJ327699:FUQ327699 GEF327699:GEM327699 GOB327699:GOI327699 GXX327699:GYE327699 HHT327699:HIA327699 HRP327699:HRW327699 IBL327699:IBS327699 ILH327699:ILO327699 IVD327699:IVK327699 JEZ327699:JFG327699 JOV327699:JPC327699 JYR327699:JYY327699 KIN327699:KIU327699 KSJ327699:KSQ327699 LCF327699:LCM327699 LMB327699:LMI327699 LVX327699:LWE327699 MFT327699:MGA327699 MPP327699:MPW327699 MZL327699:MZS327699 NJH327699:NJO327699 NTD327699:NTK327699 OCZ327699:ODG327699 OMV327699:ONC327699 OWR327699:OWY327699 PGN327699:PGU327699 PQJ327699:PQQ327699 QAF327699:QAM327699 QKB327699:QKI327699 QTX327699:QUE327699 RDT327699:REA327699 RNP327699:RNW327699 RXL327699:RXS327699 SHH327699:SHO327699 SRD327699:SRK327699 TAZ327699:TBG327699 TKV327699:TLC327699 TUR327699:TUY327699 UEN327699:UEU327699 UOJ327699:UOQ327699 UYF327699:UYM327699 VIB327699:VII327699 VRX327699:VSE327699 WBT327699:WCA327699 WLP327699:WLW327699 WVL327699:WVS327699 D393235:K393235 IZ393235:JG393235 SV393235:TC393235 ACR393235:ACY393235 AMN393235:AMU393235 AWJ393235:AWQ393235 BGF393235:BGM393235 BQB393235:BQI393235 BZX393235:CAE393235 CJT393235:CKA393235 CTP393235:CTW393235 DDL393235:DDS393235 DNH393235:DNO393235 DXD393235:DXK393235 EGZ393235:EHG393235 EQV393235:ERC393235 FAR393235:FAY393235 FKN393235:FKU393235 FUJ393235:FUQ393235 GEF393235:GEM393235 GOB393235:GOI393235 GXX393235:GYE393235 HHT393235:HIA393235 HRP393235:HRW393235 IBL393235:IBS393235 ILH393235:ILO393235 IVD393235:IVK393235 JEZ393235:JFG393235 JOV393235:JPC393235 JYR393235:JYY393235 KIN393235:KIU393235 KSJ393235:KSQ393235 LCF393235:LCM393235 LMB393235:LMI393235 LVX393235:LWE393235 MFT393235:MGA393235 MPP393235:MPW393235 MZL393235:MZS393235 NJH393235:NJO393235 NTD393235:NTK393235 OCZ393235:ODG393235 OMV393235:ONC393235 OWR393235:OWY393235 PGN393235:PGU393235 PQJ393235:PQQ393235 QAF393235:QAM393235 QKB393235:QKI393235 QTX393235:QUE393235 RDT393235:REA393235 RNP393235:RNW393235 RXL393235:RXS393235 SHH393235:SHO393235 SRD393235:SRK393235 TAZ393235:TBG393235 TKV393235:TLC393235 TUR393235:TUY393235 UEN393235:UEU393235 UOJ393235:UOQ393235 UYF393235:UYM393235 VIB393235:VII393235 VRX393235:VSE393235 WBT393235:WCA393235 WLP393235:WLW393235 WVL393235:WVS393235 D458771:K458771 IZ458771:JG458771 SV458771:TC458771 ACR458771:ACY458771 AMN458771:AMU458771 AWJ458771:AWQ458771 BGF458771:BGM458771 BQB458771:BQI458771 BZX458771:CAE458771 CJT458771:CKA458771 CTP458771:CTW458771 DDL458771:DDS458771 DNH458771:DNO458771 DXD458771:DXK458771 EGZ458771:EHG458771 EQV458771:ERC458771 FAR458771:FAY458771 FKN458771:FKU458771 FUJ458771:FUQ458771 GEF458771:GEM458771 GOB458771:GOI458771 GXX458771:GYE458771 HHT458771:HIA458771 HRP458771:HRW458771 IBL458771:IBS458771 ILH458771:ILO458771 IVD458771:IVK458771 JEZ458771:JFG458771 JOV458771:JPC458771 JYR458771:JYY458771 KIN458771:KIU458771 KSJ458771:KSQ458771 LCF458771:LCM458771 LMB458771:LMI458771 LVX458771:LWE458771 MFT458771:MGA458771 MPP458771:MPW458771 MZL458771:MZS458771 NJH458771:NJO458771 NTD458771:NTK458771 OCZ458771:ODG458771 OMV458771:ONC458771 OWR458771:OWY458771 PGN458771:PGU458771 PQJ458771:PQQ458771 QAF458771:QAM458771 QKB458771:QKI458771 QTX458771:QUE458771 RDT458771:REA458771 RNP458771:RNW458771 RXL458771:RXS458771 SHH458771:SHO458771 SRD458771:SRK458771 TAZ458771:TBG458771 TKV458771:TLC458771 TUR458771:TUY458771 UEN458771:UEU458771 UOJ458771:UOQ458771 UYF458771:UYM458771 VIB458771:VII458771 VRX458771:VSE458771 WBT458771:WCA458771 WLP458771:WLW458771 WVL458771:WVS458771 D524307:K524307 IZ524307:JG524307 SV524307:TC524307 ACR524307:ACY524307 AMN524307:AMU524307 AWJ524307:AWQ524307 BGF524307:BGM524307 BQB524307:BQI524307 BZX524307:CAE524307 CJT524307:CKA524307 CTP524307:CTW524307 DDL524307:DDS524307 DNH524307:DNO524307 DXD524307:DXK524307 EGZ524307:EHG524307 EQV524307:ERC524307 FAR524307:FAY524307 FKN524307:FKU524307 FUJ524307:FUQ524307 GEF524307:GEM524307 GOB524307:GOI524307 GXX524307:GYE524307 HHT524307:HIA524307 HRP524307:HRW524307 IBL524307:IBS524307 ILH524307:ILO524307 IVD524307:IVK524307 JEZ524307:JFG524307 JOV524307:JPC524307 JYR524307:JYY524307 KIN524307:KIU524307 KSJ524307:KSQ524307 LCF524307:LCM524307 LMB524307:LMI524307 LVX524307:LWE524307 MFT524307:MGA524307 MPP524307:MPW524307 MZL524307:MZS524307 NJH524307:NJO524307 NTD524307:NTK524307 OCZ524307:ODG524307 OMV524307:ONC524307 OWR524307:OWY524307 PGN524307:PGU524307 PQJ524307:PQQ524307 QAF524307:QAM524307 QKB524307:QKI524307 QTX524307:QUE524307 RDT524307:REA524307 RNP524307:RNW524307 RXL524307:RXS524307 SHH524307:SHO524307 SRD524307:SRK524307 TAZ524307:TBG524307 TKV524307:TLC524307 TUR524307:TUY524307 UEN524307:UEU524307 UOJ524307:UOQ524307 UYF524307:UYM524307 VIB524307:VII524307 VRX524307:VSE524307 WBT524307:WCA524307 WLP524307:WLW524307 WVL524307:WVS524307 D589843:K589843 IZ589843:JG589843 SV589843:TC589843 ACR589843:ACY589843 AMN589843:AMU589843 AWJ589843:AWQ589843 BGF589843:BGM589843 BQB589843:BQI589843 BZX589843:CAE589843 CJT589843:CKA589843 CTP589843:CTW589843 DDL589843:DDS589843 DNH589843:DNO589843 DXD589843:DXK589843 EGZ589843:EHG589843 EQV589843:ERC589843 FAR589843:FAY589843 FKN589843:FKU589843 FUJ589843:FUQ589843 GEF589843:GEM589843 GOB589843:GOI589843 GXX589843:GYE589843 HHT589843:HIA589843 HRP589843:HRW589843 IBL589843:IBS589843 ILH589843:ILO589843 IVD589843:IVK589843 JEZ589843:JFG589843 JOV589843:JPC589843 JYR589843:JYY589843 KIN589843:KIU589843 KSJ589843:KSQ589843 LCF589843:LCM589843 LMB589843:LMI589843 LVX589843:LWE589843 MFT589843:MGA589843 MPP589843:MPW589843 MZL589843:MZS589843 NJH589843:NJO589843 NTD589843:NTK589843 OCZ589843:ODG589843 OMV589843:ONC589843 OWR589843:OWY589843 PGN589843:PGU589843 PQJ589843:PQQ589843 QAF589843:QAM589843 QKB589843:QKI589843 QTX589843:QUE589843 RDT589843:REA589843 RNP589843:RNW589843 RXL589843:RXS589843 SHH589843:SHO589843 SRD589843:SRK589843 TAZ589843:TBG589843 TKV589843:TLC589843 TUR589843:TUY589843 UEN589843:UEU589843 UOJ589843:UOQ589843 UYF589843:UYM589843 VIB589843:VII589843 VRX589843:VSE589843 WBT589843:WCA589843 WLP589843:WLW589843 WVL589843:WVS589843 D655379:K655379 IZ655379:JG655379 SV655379:TC655379 ACR655379:ACY655379 AMN655379:AMU655379 AWJ655379:AWQ655379 BGF655379:BGM655379 BQB655379:BQI655379 BZX655379:CAE655379 CJT655379:CKA655379 CTP655379:CTW655379 DDL655379:DDS655379 DNH655379:DNO655379 DXD655379:DXK655379 EGZ655379:EHG655379 EQV655379:ERC655379 FAR655379:FAY655379 FKN655379:FKU655379 FUJ655379:FUQ655379 GEF655379:GEM655379 GOB655379:GOI655379 GXX655379:GYE655379 HHT655379:HIA655379 HRP655379:HRW655379 IBL655379:IBS655379 ILH655379:ILO655379 IVD655379:IVK655379 JEZ655379:JFG655379 JOV655379:JPC655379 JYR655379:JYY655379 KIN655379:KIU655379 KSJ655379:KSQ655379 LCF655379:LCM655379 LMB655379:LMI655379 LVX655379:LWE655379 MFT655379:MGA655379 MPP655379:MPW655379 MZL655379:MZS655379 NJH655379:NJO655379 NTD655379:NTK655379 OCZ655379:ODG655379 OMV655379:ONC655379 OWR655379:OWY655379 PGN655379:PGU655379 PQJ655379:PQQ655379 QAF655379:QAM655379 QKB655379:QKI655379 QTX655379:QUE655379 RDT655379:REA655379 RNP655379:RNW655379 RXL655379:RXS655379 SHH655379:SHO655379 SRD655379:SRK655379 TAZ655379:TBG655379 TKV655379:TLC655379 TUR655379:TUY655379 UEN655379:UEU655379 UOJ655379:UOQ655379 UYF655379:UYM655379 VIB655379:VII655379 VRX655379:VSE655379 WBT655379:WCA655379 WLP655379:WLW655379 WVL655379:WVS655379 D720915:K720915 IZ720915:JG720915 SV720915:TC720915 ACR720915:ACY720915 AMN720915:AMU720915 AWJ720915:AWQ720915 BGF720915:BGM720915 BQB720915:BQI720915 BZX720915:CAE720915 CJT720915:CKA720915 CTP720915:CTW720915 DDL720915:DDS720915 DNH720915:DNO720915 DXD720915:DXK720915 EGZ720915:EHG720915 EQV720915:ERC720915 FAR720915:FAY720915 FKN720915:FKU720915 FUJ720915:FUQ720915 GEF720915:GEM720915 GOB720915:GOI720915 GXX720915:GYE720915 HHT720915:HIA720915 HRP720915:HRW720915 IBL720915:IBS720915 ILH720915:ILO720915 IVD720915:IVK720915 JEZ720915:JFG720915 JOV720915:JPC720915 JYR720915:JYY720915 KIN720915:KIU720915 KSJ720915:KSQ720915 LCF720915:LCM720915 LMB720915:LMI720915 LVX720915:LWE720915 MFT720915:MGA720915 MPP720915:MPW720915 MZL720915:MZS720915 NJH720915:NJO720915 NTD720915:NTK720915 OCZ720915:ODG720915 OMV720915:ONC720915 OWR720915:OWY720915 PGN720915:PGU720915 PQJ720915:PQQ720915 QAF720915:QAM720915 QKB720915:QKI720915 QTX720915:QUE720915 RDT720915:REA720915 RNP720915:RNW720915 RXL720915:RXS720915 SHH720915:SHO720915 SRD720915:SRK720915 TAZ720915:TBG720915 TKV720915:TLC720915 TUR720915:TUY720915 UEN720915:UEU720915 UOJ720915:UOQ720915 UYF720915:UYM720915 VIB720915:VII720915 VRX720915:VSE720915 WBT720915:WCA720915 WLP720915:WLW720915 WVL720915:WVS720915 D786451:K786451 IZ786451:JG786451 SV786451:TC786451 ACR786451:ACY786451 AMN786451:AMU786451 AWJ786451:AWQ786451 BGF786451:BGM786451 BQB786451:BQI786451 BZX786451:CAE786451 CJT786451:CKA786451 CTP786451:CTW786451 DDL786451:DDS786451 DNH786451:DNO786451 DXD786451:DXK786451 EGZ786451:EHG786451 EQV786451:ERC786451 FAR786451:FAY786451 FKN786451:FKU786451 FUJ786451:FUQ786451 GEF786451:GEM786451 GOB786451:GOI786451 GXX786451:GYE786451 HHT786451:HIA786451 HRP786451:HRW786451 IBL786451:IBS786451 ILH786451:ILO786451 IVD786451:IVK786451 JEZ786451:JFG786451 JOV786451:JPC786451 JYR786451:JYY786451 KIN786451:KIU786451 KSJ786451:KSQ786451 LCF786451:LCM786451 LMB786451:LMI786451 LVX786451:LWE786451 MFT786451:MGA786451 MPP786451:MPW786451 MZL786451:MZS786451 NJH786451:NJO786451 NTD786451:NTK786451 OCZ786451:ODG786451 OMV786451:ONC786451 OWR786451:OWY786451 PGN786451:PGU786451 PQJ786451:PQQ786451 QAF786451:QAM786451 QKB786451:QKI786451 QTX786451:QUE786451 RDT786451:REA786451 RNP786451:RNW786451 RXL786451:RXS786451 SHH786451:SHO786451 SRD786451:SRK786451 TAZ786451:TBG786451 TKV786451:TLC786451 TUR786451:TUY786451 UEN786451:UEU786451 UOJ786451:UOQ786451 UYF786451:UYM786451 VIB786451:VII786451 VRX786451:VSE786451 WBT786451:WCA786451 WLP786451:WLW786451 WVL786451:WVS786451 D851987:K851987 IZ851987:JG851987 SV851987:TC851987 ACR851987:ACY851987 AMN851987:AMU851987 AWJ851987:AWQ851987 BGF851987:BGM851987 BQB851987:BQI851987 BZX851987:CAE851987 CJT851987:CKA851987 CTP851987:CTW851987 DDL851987:DDS851987 DNH851987:DNO851987 DXD851987:DXK851987 EGZ851987:EHG851987 EQV851987:ERC851987 FAR851987:FAY851987 FKN851987:FKU851987 FUJ851987:FUQ851987 GEF851987:GEM851987 GOB851987:GOI851987 GXX851987:GYE851987 HHT851987:HIA851987 HRP851987:HRW851987 IBL851987:IBS851987 ILH851987:ILO851987 IVD851987:IVK851987 JEZ851987:JFG851987 JOV851987:JPC851987 JYR851987:JYY851987 KIN851987:KIU851987 KSJ851987:KSQ851987 LCF851987:LCM851987 LMB851987:LMI851987 LVX851987:LWE851987 MFT851987:MGA851987 MPP851987:MPW851987 MZL851987:MZS851987 NJH851987:NJO851987 NTD851987:NTK851987 OCZ851987:ODG851987 OMV851987:ONC851987 OWR851987:OWY851987 PGN851987:PGU851987 PQJ851987:PQQ851987 QAF851987:QAM851987 QKB851987:QKI851987 QTX851987:QUE851987 RDT851987:REA851987 RNP851987:RNW851987 RXL851987:RXS851987 SHH851987:SHO851987 SRD851987:SRK851987 TAZ851987:TBG851987 TKV851987:TLC851987 TUR851987:TUY851987 UEN851987:UEU851987 UOJ851987:UOQ851987 UYF851987:UYM851987 VIB851987:VII851987 VRX851987:VSE851987 WBT851987:WCA851987 WLP851987:WLW851987 WVL851987:WVS851987 D917523:K917523 IZ917523:JG917523 SV917523:TC917523 ACR917523:ACY917523 AMN917523:AMU917523 AWJ917523:AWQ917523 BGF917523:BGM917523 BQB917523:BQI917523 BZX917523:CAE917523 CJT917523:CKA917523 CTP917523:CTW917523 DDL917523:DDS917523 DNH917523:DNO917523 DXD917523:DXK917523 EGZ917523:EHG917523 EQV917523:ERC917523 FAR917523:FAY917523 FKN917523:FKU917523 FUJ917523:FUQ917523 GEF917523:GEM917523 GOB917523:GOI917523 GXX917523:GYE917523 HHT917523:HIA917523 HRP917523:HRW917523 IBL917523:IBS917523 ILH917523:ILO917523 IVD917523:IVK917523 JEZ917523:JFG917523 JOV917523:JPC917523 JYR917523:JYY917523 KIN917523:KIU917523 KSJ917523:KSQ917523 LCF917523:LCM917523 LMB917523:LMI917523 LVX917523:LWE917523 MFT917523:MGA917523 MPP917523:MPW917523 MZL917523:MZS917523 NJH917523:NJO917523 NTD917523:NTK917523 OCZ917523:ODG917523 OMV917523:ONC917523 OWR917523:OWY917523 PGN917523:PGU917523 PQJ917523:PQQ917523 QAF917523:QAM917523 QKB917523:QKI917523 QTX917523:QUE917523 RDT917523:REA917523 RNP917523:RNW917523 RXL917523:RXS917523 SHH917523:SHO917523 SRD917523:SRK917523 TAZ917523:TBG917523 TKV917523:TLC917523 TUR917523:TUY917523 UEN917523:UEU917523 UOJ917523:UOQ917523 UYF917523:UYM917523 VIB917523:VII917523 VRX917523:VSE917523 WBT917523:WCA917523 WLP917523:WLW917523 WVL917523:WVS917523 D983059:K983059 IZ983059:JG983059 SV983059:TC983059 ACR983059:ACY983059 AMN983059:AMU983059 AWJ983059:AWQ983059 BGF983059:BGM983059 BQB983059:BQI983059 BZX983059:CAE983059 CJT983059:CKA983059 CTP983059:CTW983059 DDL983059:DDS983059 DNH983059:DNO983059 DXD983059:DXK983059 EGZ983059:EHG983059 EQV983059:ERC983059 FAR983059:FAY983059 FKN983059:FKU983059 FUJ983059:FUQ983059 GEF983059:GEM983059 GOB983059:GOI983059 GXX983059:GYE983059 HHT983059:HIA983059 HRP983059:HRW983059 IBL983059:IBS983059 ILH983059:ILO983059 IVD983059:IVK983059 JEZ983059:JFG983059 JOV983059:JPC983059 JYR983059:JYY983059 KIN983059:KIU983059 KSJ983059:KSQ983059 LCF983059:LCM983059 LMB983059:LMI983059 LVX983059:LWE983059 MFT983059:MGA983059 MPP983059:MPW983059 MZL983059:MZS983059 NJH983059:NJO983059 NTD983059:NTK983059 OCZ983059:ODG983059 OMV983059:ONC983059 OWR983059:OWY983059 PGN983059:PGU983059 PQJ983059:PQQ983059 QAF983059:QAM983059 QKB983059:QKI983059 QTX983059:QUE983059 RDT983059:REA983059 RNP983059:RNW983059 RXL983059:RXS983059 SHH983059:SHO983059 SRD983059:SRK983059 TAZ983059:TBG983059 TKV983059:TLC983059 TUR983059:TUY983059 UEN983059:UEU983059 UOJ983059:UOQ983059 UYF983059:UYM983059 VIB983059:VII983059 VRX983059:VSE983059 WBT983059:WCA983059 WLP983059:WLW983059 WVL983059:WVS983059">
      <formula1>narzedzia_PP_cale</formula1>
    </dataValidation>
    <dataValidation allowBlank="1" showInputMessage="1" showErrorMessage="1" prompt="zgodnie z właściwym PO" sqref="E12:K13 JA12:JG13 SW12:TC13 ACS12:ACY13 AMO12:AMU13 AWK12:AWQ13 BGG12:BGM13 BQC12:BQI13 BZY12:CAE13 CJU12:CKA13 CTQ12:CTW13 DDM12:DDS13 DNI12:DNO13 DXE12:DXK13 EHA12:EHG13 EQW12:ERC13 FAS12:FAY13 FKO12:FKU13 FUK12:FUQ13 GEG12:GEM13 GOC12:GOI13 GXY12:GYE13 HHU12:HIA13 HRQ12:HRW13 IBM12:IBS13 ILI12:ILO13 IVE12:IVK13 JFA12:JFG13 JOW12:JPC13 JYS12:JYY13 KIO12:KIU13 KSK12:KSQ13 LCG12:LCM13 LMC12:LMI13 LVY12:LWE13 MFU12:MGA13 MPQ12:MPW13 MZM12:MZS13 NJI12:NJO13 NTE12:NTK13 ODA12:ODG13 OMW12:ONC13 OWS12:OWY13 PGO12:PGU13 PQK12:PQQ13 QAG12:QAM13 QKC12:QKI13 QTY12:QUE13 RDU12:REA13 RNQ12:RNW13 RXM12:RXS13 SHI12:SHO13 SRE12:SRK13 TBA12:TBG13 TKW12:TLC13 TUS12:TUY13 UEO12:UEU13 UOK12:UOQ13 UYG12:UYM13 VIC12:VII13 VRY12:VSE13 WBU12:WCA13 WLQ12:WLW13 WVM12:WVS13 E65548:K65549 JA65548:JG65549 SW65548:TC65549 ACS65548:ACY65549 AMO65548:AMU65549 AWK65548:AWQ65549 BGG65548:BGM65549 BQC65548:BQI65549 BZY65548:CAE65549 CJU65548:CKA65549 CTQ65548:CTW65549 DDM65548:DDS65549 DNI65548:DNO65549 DXE65548:DXK65549 EHA65548:EHG65549 EQW65548:ERC65549 FAS65548:FAY65549 FKO65548:FKU65549 FUK65548:FUQ65549 GEG65548:GEM65549 GOC65548:GOI65549 GXY65548:GYE65549 HHU65548:HIA65549 HRQ65548:HRW65549 IBM65548:IBS65549 ILI65548:ILO65549 IVE65548:IVK65549 JFA65548:JFG65549 JOW65548:JPC65549 JYS65548:JYY65549 KIO65548:KIU65549 KSK65548:KSQ65549 LCG65548:LCM65549 LMC65548:LMI65549 LVY65548:LWE65549 MFU65548:MGA65549 MPQ65548:MPW65549 MZM65548:MZS65549 NJI65548:NJO65549 NTE65548:NTK65549 ODA65548:ODG65549 OMW65548:ONC65549 OWS65548:OWY65549 PGO65548:PGU65549 PQK65548:PQQ65549 QAG65548:QAM65549 QKC65548:QKI65549 QTY65548:QUE65549 RDU65548:REA65549 RNQ65548:RNW65549 RXM65548:RXS65549 SHI65548:SHO65549 SRE65548:SRK65549 TBA65548:TBG65549 TKW65548:TLC65549 TUS65548:TUY65549 UEO65548:UEU65549 UOK65548:UOQ65549 UYG65548:UYM65549 VIC65548:VII65549 VRY65548:VSE65549 WBU65548:WCA65549 WLQ65548:WLW65549 WVM65548:WVS65549 E131084:K131085 JA131084:JG131085 SW131084:TC131085 ACS131084:ACY131085 AMO131084:AMU131085 AWK131084:AWQ131085 BGG131084:BGM131085 BQC131084:BQI131085 BZY131084:CAE131085 CJU131084:CKA131085 CTQ131084:CTW131085 DDM131084:DDS131085 DNI131084:DNO131085 DXE131084:DXK131085 EHA131084:EHG131085 EQW131084:ERC131085 FAS131084:FAY131085 FKO131084:FKU131085 FUK131084:FUQ131085 GEG131084:GEM131085 GOC131084:GOI131085 GXY131084:GYE131085 HHU131084:HIA131085 HRQ131084:HRW131085 IBM131084:IBS131085 ILI131084:ILO131085 IVE131084:IVK131085 JFA131084:JFG131085 JOW131084:JPC131085 JYS131084:JYY131085 KIO131084:KIU131085 KSK131084:KSQ131085 LCG131084:LCM131085 LMC131084:LMI131085 LVY131084:LWE131085 MFU131084:MGA131085 MPQ131084:MPW131085 MZM131084:MZS131085 NJI131084:NJO131085 NTE131084:NTK131085 ODA131084:ODG131085 OMW131084:ONC131085 OWS131084:OWY131085 PGO131084:PGU131085 PQK131084:PQQ131085 QAG131084:QAM131085 QKC131084:QKI131085 QTY131084:QUE131085 RDU131084:REA131085 RNQ131084:RNW131085 RXM131084:RXS131085 SHI131084:SHO131085 SRE131084:SRK131085 TBA131084:TBG131085 TKW131084:TLC131085 TUS131084:TUY131085 UEO131084:UEU131085 UOK131084:UOQ131085 UYG131084:UYM131085 VIC131084:VII131085 VRY131084:VSE131085 WBU131084:WCA131085 WLQ131084:WLW131085 WVM131084:WVS131085 E196620:K196621 JA196620:JG196621 SW196620:TC196621 ACS196620:ACY196621 AMO196620:AMU196621 AWK196620:AWQ196621 BGG196620:BGM196621 BQC196620:BQI196621 BZY196620:CAE196621 CJU196620:CKA196621 CTQ196620:CTW196621 DDM196620:DDS196621 DNI196620:DNO196621 DXE196620:DXK196621 EHA196620:EHG196621 EQW196620:ERC196621 FAS196620:FAY196621 FKO196620:FKU196621 FUK196620:FUQ196621 GEG196620:GEM196621 GOC196620:GOI196621 GXY196620:GYE196621 HHU196620:HIA196621 HRQ196620:HRW196621 IBM196620:IBS196621 ILI196620:ILO196621 IVE196620:IVK196621 JFA196620:JFG196621 JOW196620:JPC196621 JYS196620:JYY196621 KIO196620:KIU196621 KSK196620:KSQ196621 LCG196620:LCM196621 LMC196620:LMI196621 LVY196620:LWE196621 MFU196620:MGA196621 MPQ196620:MPW196621 MZM196620:MZS196621 NJI196620:NJO196621 NTE196620:NTK196621 ODA196620:ODG196621 OMW196620:ONC196621 OWS196620:OWY196621 PGO196620:PGU196621 PQK196620:PQQ196621 QAG196620:QAM196621 QKC196620:QKI196621 QTY196620:QUE196621 RDU196620:REA196621 RNQ196620:RNW196621 RXM196620:RXS196621 SHI196620:SHO196621 SRE196620:SRK196621 TBA196620:TBG196621 TKW196620:TLC196621 TUS196620:TUY196621 UEO196620:UEU196621 UOK196620:UOQ196621 UYG196620:UYM196621 VIC196620:VII196621 VRY196620:VSE196621 WBU196620:WCA196621 WLQ196620:WLW196621 WVM196620:WVS196621 E262156:K262157 JA262156:JG262157 SW262156:TC262157 ACS262156:ACY262157 AMO262156:AMU262157 AWK262156:AWQ262157 BGG262156:BGM262157 BQC262156:BQI262157 BZY262156:CAE262157 CJU262156:CKA262157 CTQ262156:CTW262157 DDM262156:DDS262157 DNI262156:DNO262157 DXE262156:DXK262157 EHA262156:EHG262157 EQW262156:ERC262157 FAS262156:FAY262157 FKO262156:FKU262157 FUK262156:FUQ262157 GEG262156:GEM262157 GOC262156:GOI262157 GXY262156:GYE262157 HHU262156:HIA262157 HRQ262156:HRW262157 IBM262156:IBS262157 ILI262156:ILO262157 IVE262156:IVK262157 JFA262156:JFG262157 JOW262156:JPC262157 JYS262156:JYY262157 KIO262156:KIU262157 KSK262156:KSQ262157 LCG262156:LCM262157 LMC262156:LMI262157 LVY262156:LWE262157 MFU262156:MGA262157 MPQ262156:MPW262157 MZM262156:MZS262157 NJI262156:NJO262157 NTE262156:NTK262157 ODA262156:ODG262157 OMW262156:ONC262157 OWS262156:OWY262157 PGO262156:PGU262157 PQK262156:PQQ262157 QAG262156:QAM262157 QKC262156:QKI262157 QTY262156:QUE262157 RDU262156:REA262157 RNQ262156:RNW262157 RXM262156:RXS262157 SHI262156:SHO262157 SRE262156:SRK262157 TBA262156:TBG262157 TKW262156:TLC262157 TUS262156:TUY262157 UEO262156:UEU262157 UOK262156:UOQ262157 UYG262156:UYM262157 VIC262156:VII262157 VRY262156:VSE262157 WBU262156:WCA262157 WLQ262156:WLW262157 WVM262156:WVS262157 E327692:K327693 JA327692:JG327693 SW327692:TC327693 ACS327692:ACY327693 AMO327692:AMU327693 AWK327692:AWQ327693 BGG327692:BGM327693 BQC327692:BQI327693 BZY327692:CAE327693 CJU327692:CKA327693 CTQ327692:CTW327693 DDM327692:DDS327693 DNI327692:DNO327693 DXE327692:DXK327693 EHA327692:EHG327693 EQW327692:ERC327693 FAS327692:FAY327693 FKO327692:FKU327693 FUK327692:FUQ327693 GEG327692:GEM327693 GOC327692:GOI327693 GXY327692:GYE327693 HHU327692:HIA327693 HRQ327692:HRW327693 IBM327692:IBS327693 ILI327692:ILO327693 IVE327692:IVK327693 JFA327692:JFG327693 JOW327692:JPC327693 JYS327692:JYY327693 KIO327692:KIU327693 KSK327692:KSQ327693 LCG327692:LCM327693 LMC327692:LMI327693 LVY327692:LWE327693 MFU327692:MGA327693 MPQ327692:MPW327693 MZM327692:MZS327693 NJI327692:NJO327693 NTE327692:NTK327693 ODA327692:ODG327693 OMW327692:ONC327693 OWS327692:OWY327693 PGO327692:PGU327693 PQK327692:PQQ327693 QAG327692:QAM327693 QKC327692:QKI327693 QTY327692:QUE327693 RDU327692:REA327693 RNQ327692:RNW327693 RXM327692:RXS327693 SHI327692:SHO327693 SRE327692:SRK327693 TBA327692:TBG327693 TKW327692:TLC327693 TUS327692:TUY327693 UEO327692:UEU327693 UOK327692:UOQ327693 UYG327692:UYM327693 VIC327692:VII327693 VRY327692:VSE327693 WBU327692:WCA327693 WLQ327692:WLW327693 WVM327692:WVS327693 E393228:K393229 JA393228:JG393229 SW393228:TC393229 ACS393228:ACY393229 AMO393228:AMU393229 AWK393228:AWQ393229 BGG393228:BGM393229 BQC393228:BQI393229 BZY393228:CAE393229 CJU393228:CKA393229 CTQ393228:CTW393229 DDM393228:DDS393229 DNI393228:DNO393229 DXE393228:DXK393229 EHA393228:EHG393229 EQW393228:ERC393229 FAS393228:FAY393229 FKO393228:FKU393229 FUK393228:FUQ393229 GEG393228:GEM393229 GOC393228:GOI393229 GXY393228:GYE393229 HHU393228:HIA393229 HRQ393228:HRW393229 IBM393228:IBS393229 ILI393228:ILO393229 IVE393228:IVK393229 JFA393228:JFG393229 JOW393228:JPC393229 JYS393228:JYY393229 KIO393228:KIU393229 KSK393228:KSQ393229 LCG393228:LCM393229 LMC393228:LMI393229 LVY393228:LWE393229 MFU393228:MGA393229 MPQ393228:MPW393229 MZM393228:MZS393229 NJI393228:NJO393229 NTE393228:NTK393229 ODA393228:ODG393229 OMW393228:ONC393229 OWS393228:OWY393229 PGO393228:PGU393229 PQK393228:PQQ393229 QAG393228:QAM393229 QKC393228:QKI393229 QTY393228:QUE393229 RDU393228:REA393229 RNQ393228:RNW393229 RXM393228:RXS393229 SHI393228:SHO393229 SRE393228:SRK393229 TBA393228:TBG393229 TKW393228:TLC393229 TUS393228:TUY393229 UEO393228:UEU393229 UOK393228:UOQ393229 UYG393228:UYM393229 VIC393228:VII393229 VRY393228:VSE393229 WBU393228:WCA393229 WLQ393228:WLW393229 WVM393228:WVS393229 E458764:K458765 JA458764:JG458765 SW458764:TC458765 ACS458764:ACY458765 AMO458764:AMU458765 AWK458764:AWQ458765 BGG458764:BGM458765 BQC458764:BQI458765 BZY458764:CAE458765 CJU458764:CKA458765 CTQ458764:CTW458765 DDM458764:DDS458765 DNI458764:DNO458765 DXE458764:DXK458765 EHA458764:EHG458765 EQW458764:ERC458765 FAS458764:FAY458765 FKO458764:FKU458765 FUK458764:FUQ458765 GEG458764:GEM458765 GOC458764:GOI458765 GXY458764:GYE458765 HHU458764:HIA458765 HRQ458764:HRW458765 IBM458764:IBS458765 ILI458764:ILO458765 IVE458764:IVK458765 JFA458764:JFG458765 JOW458764:JPC458765 JYS458764:JYY458765 KIO458764:KIU458765 KSK458764:KSQ458765 LCG458764:LCM458765 LMC458764:LMI458765 LVY458764:LWE458765 MFU458764:MGA458765 MPQ458764:MPW458765 MZM458764:MZS458765 NJI458764:NJO458765 NTE458764:NTK458765 ODA458764:ODG458765 OMW458764:ONC458765 OWS458764:OWY458765 PGO458764:PGU458765 PQK458764:PQQ458765 QAG458764:QAM458765 QKC458764:QKI458765 QTY458764:QUE458765 RDU458764:REA458765 RNQ458764:RNW458765 RXM458764:RXS458765 SHI458764:SHO458765 SRE458764:SRK458765 TBA458764:TBG458765 TKW458764:TLC458765 TUS458764:TUY458765 UEO458764:UEU458765 UOK458764:UOQ458765 UYG458764:UYM458765 VIC458764:VII458765 VRY458764:VSE458765 WBU458764:WCA458765 WLQ458764:WLW458765 WVM458764:WVS458765 E524300:K524301 JA524300:JG524301 SW524300:TC524301 ACS524300:ACY524301 AMO524300:AMU524301 AWK524300:AWQ524301 BGG524300:BGM524301 BQC524300:BQI524301 BZY524300:CAE524301 CJU524300:CKA524301 CTQ524300:CTW524301 DDM524300:DDS524301 DNI524300:DNO524301 DXE524300:DXK524301 EHA524300:EHG524301 EQW524300:ERC524301 FAS524300:FAY524301 FKO524300:FKU524301 FUK524300:FUQ524301 GEG524300:GEM524301 GOC524300:GOI524301 GXY524300:GYE524301 HHU524300:HIA524301 HRQ524300:HRW524301 IBM524300:IBS524301 ILI524300:ILO524301 IVE524300:IVK524301 JFA524300:JFG524301 JOW524300:JPC524301 JYS524300:JYY524301 KIO524300:KIU524301 KSK524300:KSQ524301 LCG524300:LCM524301 LMC524300:LMI524301 LVY524300:LWE524301 MFU524300:MGA524301 MPQ524300:MPW524301 MZM524300:MZS524301 NJI524300:NJO524301 NTE524300:NTK524301 ODA524300:ODG524301 OMW524300:ONC524301 OWS524300:OWY524301 PGO524300:PGU524301 PQK524300:PQQ524301 QAG524300:QAM524301 QKC524300:QKI524301 QTY524300:QUE524301 RDU524300:REA524301 RNQ524300:RNW524301 RXM524300:RXS524301 SHI524300:SHO524301 SRE524300:SRK524301 TBA524300:TBG524301 TKW524300:TLC524301 TUS524300:TUY524301 UEO524300:UEU524301 UOK524300:UOQ524301 UYG524300:UYM524301 VIC524300:VII524301 VRY524300:VSE524301 WBU524300:WCA524301 WLQ524300:WLW524301 WVM524300:WVS524301 E589836:K589837 JA589836:JG589837 SW589836:TC589837 ACS589836:ACY589837 AMO589836:AMU589837 AWK589836:AWQ589837 BGG589836:BGM589837 BQC589836:BQI589837 BZY589836:CAE589837 CJU589836:CKA589837 CTQ589836:CTW589837 DDM589836:DDS589837 DNI589836:DNO589837 DXE589836:DXK589837 EHA589836:EHG589837 EQW589836:ERC589837 FAS589836:FAY589837 FKO589836:FKU589837 FUK589836:FUQ589837 GEG589836:GEM589837 GOC589836:GOI589837 GXY589836:GYE589837 HHU589836:HIA589837 HRQ589836:HRW589837 IBM589836:IBS589837 ILI589836:ILO589837 IVE589836:IVK589837 JFA589836:JFG589837 JOW589836:JPC589837 JYS589836:JYY589837 KIO589836:KIU589837 KSK589836:KSQ589837 LCG589836:LCM589837 LMC589836:LMI589837 LVY589836:LWE589837 MFU589836:MGA589837 MPQ589836:MPW589837 MZM589836:MZS589837 NJI589836:NJO589837 NTE589836:NTK589837 ODA589836:ODG589837 OMW589836:ONC589837 OWS589836:OWY589837 PGO589836:PGU589837 PQK589836:PQQ589837 QAG589836:QAM589837 QKC589836:QKI589837 QTY589836:QUE589837 RDU589836:REA589837 RNQ589836:RNW589837 RXM589836:RXS589837 SHI589836:SHO589837 SRE589836:SRK589837 TBA589836:TBG589837 TKW589836:TLC589837 TUS589836:TUY589837 UEO589836:UEU589837 UOK589836:UOQ589837 UYG589836:UYM589837 VIC589836:VII589837 VRY589836:VSE589837 WBU589836:WCA589837 WLQ589836:WLW589837 WVM589836:WVS589837 E655372:K655373 JA655372:JG655373 SW655372:TC655373 ACS655372:ACY655373 AMO655372:AMU655373 AWK655372:AWQ655373 BGG655372:BGM655373 BQC655372:BQI655373 BZY655372:CAE655373 CJU655372:CKA655373 CTQ655372:CTW655373 DDM655372:DDS655373 DNI655372:DNO655373 DXE655372:DXK655373 EHA655372:EHG655373 EQW655372:ERC655373 FAS655372:FAY655373 FKO655372:FKU655373 FUK655372:FUQ655373 GEG655372:GEM655373 GOC655372:GOI655373 GXY655372:GYE655373 HHU655372:HIA655373 HRQ655372:HRW655373 IBM655372:IBS655373 ILI655372:ILO655373 IVE655372:IVK655373 JFA655372:JFG655373 JOW655372:JPC655373 JYS655372:JYY655373 KIO655372:KIU655373 KSK655372:KSQ655373 LCG655372:LCM655373 LMC655372:LMI655373 LVY655372:LWE655373 MFU655372:MGA655373 MPQ655372:MPW655373 MZM655372:MZS655373 NJI655372:NJO655373 NTE655372:NTK655373 ODA655372:ODG655373 OMW655372:ONC655373 OWS655372:OWY655373 PGO655372:PGU655373 PQK655372:PQQ655373 QAG655372:QAM655373 QKC655372:QKI655373 QTY655372:QUE655373 RDU655372:REA655373 RNQ655372:RNW655373 RXM655372:RXS655373 SHI655372:SHO655373 SRE655372:SRK655373 TBA655372:TBG655373 TKW655372:TLC655373 TUS655372:TUY655373 UEO655372:UEU655373 UOK655372:UOQ655373 UYG655372:UYM655373 VIC655372:VII655373 VRY655372:VSE655373 WBU655372:WCA655373 WLQ655372:WLW655373 WVM655372:WVS655373 E720908:K720909 JA720908:JG720909 SW720908:TC720909 ACS720908:ACY720909 AMO720908:AMU720909 AWK720908:AWQ720909 BGG720908:BGM720909 BQC720908:BQI720909 BZY720908:CAE720909 CJU720908:CKA720909 CTQ720908:CTW720909 DDM720908:DDS720909 DNI720908:DNO720909 DXE720908:DXK720909 EHA720908:EHG720909 EQW720908:ERC720909 FAS720908:FAY720909 FKO720908:FKU720909 FUK720908:FUQ720909 GEG720908:GEM720909 GOC720908:GOI720909 GXY720908:GYE720909 HHU720908:HIA720909 HRQ720908:HRW720909 IBM720908:IBS720909 ILI720908:ILO720909 IVE720908:IVK720909 JFA720908:JFG720909 JOW720908:JPC720909 JYS720908:JYY720909 KIO720908:KIU720909 KSK720908:KSQ720909 LCG720908:LCM720909 LMC720908:LMI720909 LVY720908:LWE720909 MFU720908:MGA720909 MPQ720908:MPW720909 MZM720908:MZS720909 NJI720908:NJO720909 NTE720908:NTK720909 ODA720908:ODG720909 OMW720908:ONC720909 OWS720908:OWY720909 PGO720908:PGU720909 PQK720908:PQQ720909 QAG720908:QAM720909 QKC720908:QKI720909 QTY720908:QUE720909 RDU720908:REA720909 RNQ720908:RNW720909 RXM720908:RXS720909 SHI720908:SHO720909 SRE720908:SRK720909 TBA720908:TBG720909 TKW720908:TLC720909 TUS720908:TUY720909 UEO720908:UEU720909 UOK720908:UOQ720909 UYG720908:UYM720909 VIC720908:VII720909 VRY720908:VSE720909 WBU720908:WCA720909 WLQ720908:WLW720909 WVM720908:WVS720909 E786444:K786445 JA786444:JG786445 SW786444:TC786445 ACS786444:ACY786445 AMO786444:AMU786445 AWK786444:AWQ786445 BGG786444:BGM786445 BQC786444:BQI786445 BZY786444:CAE786445 CJU786444:CKA786445 CTQ786444:CTW786445 DDM786444:DDS786445 DNI786444:DNO786445 DXE786444:DXK786445 EHA786444:EHG786445 EQW786444:ERC786445 FAS786444:FAY786445 FKO786444:FKU786445 FUK786444:FUQ786445 GEG786444:GEM786445 GOC786444:GOI786445 GXY786444:GYE786445 HHU786444:HIA786445 HRQ786444:HRW786445 IBM786444:IBS786445 ILI786444:ILO786445 IVE786444:IVK786445 JFA786444:JFG786445 JOW786444:JPC786445 JYS786444:JYY786445 KIO786444:KIU786445 KSK786444:KSQ786445 LCG786444:LCM786445 LMC786444:LMI786445 LVY786444:LWE786445 MFU786444:MGA786445 MPQ786444:MPW786445 MZM786444:MZS786445 NJI786444:NJO786445 NTE786444:NTK786445 ODA786444:ODG786445 OMW786444:ONC786445 OWS786444:OWY786445 PGO786444:PGU786445 PQK786444:PQQ786445 QAG786444:QAM786445 QKC786444:QKI786445 QTY786444:QUE786445 RDU786444:REA786445 RNQ786444:RNW786445 RXM786444:RXS786445 SHI786444:SHO786445 SRE786444:SRK786445 TBA786444:TBG786445 TKW786444:TLC786445 TUS786444:TUY786445 UEO786444:UEU786445 UOK786444:UOQ786445 UYG786444:UYM786445 VIC786444:VII786445 VRY786444:VSE786445 WBU786444:WCA786445 WLQ786444:WLW786445 WVM786444:WVS786445 E851980:K851981 JA851980:JG851981 SW851980:TC851981 ACS851980:ACY851981 AMO851980:AMU851981 AWK851980:AWQ851981 BGG851980:BGM851981 BQC851980:BQI851981 BZY851980:CAE851981 CJU851980:CKA851981 CTQ851980:CTW851981 DDM851980:DDS851981 DNI851980:DNO851981 DXE851980:DXK851981 EHA851980:EHG851981 EQW851980:ERC851981 FAS851980:FAY851981 FKO851980:FKU851981 FUK851980:FUQ851981 GEG851980:GEM851981 GOC851980:GOI851981 GXY851980:GYE851981 HHU851980:HIA851981 HRQ851980:HRW851981 IBM851980:IBS851981 ILI851980:ILO851981 IVE851980:IVK851981 JFA851980:JFG851981 JOW851980:JPC851981 JYS851980:JYY851981 KIO851980:KIU851981 KSK851980:KSQ851981 LCG851980:LCM851981 LMC851980:LMI851981 LVY851980:LWE851981 MFU851980:MGA851981 MPQ851980:MPW851981 MZM851980:MZS851981 NJI851980:NJO851981 NTE851980:NTK851981 ODA851980:ODG851981 OMW851980:ONC851981 OWS851980:OWY851981 PGO851980:PGU851981 PQK851980:PQQ851981 QAG851980:QAM851981 QKC851980:QKI851981 QTY851980:QUE851981 RDU851980:REA851981 RNQ851980:RNW851981 RXM851980:RXS851981 SHI851980:SHO851981 SRE851980:SRK851981 TBA851980:TBG851981 TKW851980:TLC851981 TUS851980:TUY851981 UEO851980:UEU851981 UOK851980:UOQ851981 UYG851980:UYM851981 VIC851980:VII851981 VRY851980:VSE851981 WBU851980:WCA851981 WLQ851980:WLW851981 WVM851980:WVS851981 E917516:K917517 JA917516:JG917517 SW917516:TC917517 ACS917516:ACY917517 AMO917516:AMU917517 AWK917516:AWQ917517 BGG917516:BGM917517 BQC917516:BQI917517 BZY917516:CAE917517 CJU917516:CKA917517 CTQ917516:CTW917517 DDM917516:DDS917517 DNI917516:DNO917517 DXE917516:DXK917517 EHA917516:EHG917517 EQW917516:ERC917517 FAS917516:FAY917517 FKO917516:FKU917517 FUK917516:FUQ917517 GEG917516:GEM917517 GOC917516:GOI917517 GXY917516:GYE917517 HHU917516:HIA917517 HRQ917516:HRW917517 IBM917516:IBS917517 ILI917516:ILO917517 IVE917516:IVK917517 JFA917516:JFG917517 JOW917516:JPC917517 JYS917516:JYY917517 KIO917516:KIU917517 KSK917516:KSQ917517 LCG917516:LCM917517 LMC917516:LMI917517 LVY917516:LWE917517 MFU917516:MGA917517 MPQ917516:MPW917517 MZM917516:MZS917517 NJI917516:NJO917517 NTE917516:NTK917517 ODA917516:ODG917517 OMW917516:ONC917517 OWS917516:OWY917517 PGO917516:PGU917517 PQK917516:PQQ917517 QAG917516:QAM917517 QKC917516:QKI917517 QTY917516:QUE917517 RDU917516:REA917517 RNQ917516:RNW917517 RXM917516:RXS917517 SHI917516:SHO917517 SRE917516:SRK917517 TBA917516:TBG917517 TKW917516:TLC917517 TUS917516:TUY917517 UEO917516:UEU917517 UOK917516:UOQ917517 UYG917516:UYM917517 VIC917516:VII917517 VRY917516:VSE917517 WBU917516:WCA917517 WLQ917516:WLW917517 WVM917516:WVS917517 E983052:K983053 JA983052:JG983053 SW983052:TC983053 ACS983052:ACY983053 AMO983052:AMU983053 AWK983052:AWQ983053 BGG983052:BGM983053 BQC983052:BQI983053 BZY983052:CAE983053 CJU983052:CKA983053 CTQ983052:CTW983053 DDM983052:DDS983053 DNI983052:DNO983053 DXE983052:DXK983053 EHA983052:EHG983053 EQW983052:ERC983053 FAS983052:FAY983053 FKO983052:FKU983053 FUK983052:FUQ983053 GEG983052:GEM983053 GOC983052:GOI983053 GXY983052:GYE983053 HHU983052:HIA983053 HRQ983052:HRW983053 IBM983052:IBS983053 ILI983052:ILO983053 IVE983052:IVK983053 JFA983052:JFG983053 JOW983052:JPC983053 JYS983052:JYY983053 KIO983052:KIU983053 KSK983052:KSQ983053 LCG983052:LCM983053 LMC983052:LMI983053 LVY983052:LWE983053 MFU983052:MGA983053 MPQ983052:MPW983053 MZM983052:MZS983053 NJI983052:NJO983053 NTE983052:NTK983053 ODA983052:ODG983053 OMW983052:ONC983053 OWS983052:OWY983053 PGO983052:PGU983053 PQK983052:PQQ983053 QAG983052:QAM983053 QKC983052:QKI983053 QTY983052:QUE983053 RDU983052:REA983053 RNQ983052:RNW983053 RXM983052:RXS983053 SHI983052:SHO983053 SRE983052:SRK983053 TBA983052:TBG983053 TKW983052:TLC983053 TUS983052:TUY983053 UEO983052:UEU983053 UOK983052:UOQ983053 UYG983052:UYM983053 VIC983052:VII983053 VRY983052:VSE983053 WBU983052:WCA983053 WLQ983052:WLW983053 WVM983052:WVS983053 E11 JA11 SW11 ACS11 AMO11 AWK11 BGG11 BQC11 BZY11 CJU11 CTQ11 DDM11 DNI11 DXE11 EHA11 EQW11 FAS11 FKO11 FUK11 GEG11 GOC11 GXY11 HHU11 HRQ11 IBM11 ILI11 IVE11 JFA11 JOW11 JYS11 KIO11 KSK11 LCG11 LMC11 LVY11 MFU11 MPQ11 MZM11 NJI11 NTE11 ODA11 OMW11 OWS11 PGO11 PQK11 QAG11 QKC11 QTY11 RDU11 RNQ11 RXM11 SHI11 SRE11 TBA11 TKW11 TUS11 UEO11 UOK11 UYG11 VIC11 VRY11 WBU11 WLQ11 WVM11 E65547 JA65547 SW65547 ACS65547 AMO65547 AWK65547 BGG65547 BQC65547 BZY65547 CJU65547 CTQ65547 DDM65547 DNI65547 DXE65547 EHA65547 EQW65547 FAS65547 FKO65547 FUK65547 GEG65547 GOC65547 GXY65547 HHU65547 HRQ65547 IBM65547 ILI65547 IVE65547 JFA65547 JOW65547 JYS65547 KIO65547 KSK65547 LCG65547 LMC65547 LVY65547 MFU65547 MPQ65547 MZM65547 NJI65547 NTE65547 ODA65547 OMW65547 OWS65547 PGO65547 PQK65547 QAG65547 QKC65547 QTY65547 RDU65547 RNQ65547 RXM65547 SHI65547 SRE65547 TBA65547 TKW65547 TUS65547 UEO65547 UOK65547 UYG65547 VIC65547 VRY65547 WBU65547 WLQ65547 WVM65547 E131083 JA131083 SW131083 ACS131083 AMO131083 AWK131083 BGG131083 BQC131083 BZY131083 CJU131083 CTQ131083 DDM131083 DNI131083 DXE131083 EHA131083 EQW131083 FAS131083 FKO131083 FUK131083 GEG131083 GOC131083 GXY131083 HHU131083 HRQ131083 IBM131083 ILI131083 IVE131083 JFA131083 JOW131083 JYS131083 KIO131083 KSK131083 LCG131083 LMC131083 LVY131083 MFU131083 MPQ131083 MZM131083 NJI131083 NTE131083 ODA131083 OMW131083 OWS131083 PGO131083 PQK131083 QAG131083 QKC131083 QTY131083 RDU131083 RNQ131083 RXM131083 SHI131083 SRE131083 TBA131083 TKW131083 TUS131083 UEO131083 UOK131083 UYG131083 VIC131083 VRY131083 WBU131083 WLQ131083 WVM131083 E196619 JA196619 SW196619 ACS196619 AMO196619 AWK196619 BGG196619 BQC196619 BZY196619 CJU196619 CTQ196619 DDM196619 DNI196619 DXE196619 EHA196619 EQW196619 FAS196619 FKO196619 FUK196619 GEG196619 GOC196619 GXY196619 HHU196619 HRQ196619 IBM196619 ILI196619 IVE196619 JFA196619 JOW196619 JYS196619 KIO196619 KSK196619 LCG196619 LMC196619 LVY196619 MFU196619 MPQ196619 MZM196619 NJI196619 NTE196619 ODA196619 OMW196619 OWS196619 PGO196619 PQK196619 QAG196619 QKC196619 QTY196619 RDU196619 RNQ196619 RXM196619 SHI196619 SRE196619 TBA196619 TKW196619 TUS196619 UEO196619 UOK196619 UYG196619 VIC196619 VRY196619 WBU196619 WLQ196619 WVM196619 E262155 JA262155 SW262155 ACS262155 AMO262155 AWK262155 BGG262155 BQC262155 BZY262155 CJU262155 CTQ262155 DDM262155 DNI262155 DXE262155 EHA262155 EQW262155 FAS262155 FKO262155 FUK262155 GEG262155 GOC262155 GXY262155 HHU262155 HRQ262155 IBM262155 ILI262155 IVE262155 JFA262155 JOW262155 JYS262155 KIO262155 KSK262155 LCG262155 LMC262155 LVY262155 MFU262155 MPQ262155 MZM262155 NJI262155 NTE262155 ODA262155 OMW262155 OWS262155 PGO262155 PQK262155 QAG262155 QKC262155 QTY262155 RDU262155 RNQ262155 RXM262155 SHI262155 SRE262155 TBA262155 TKW262155 TUS262155 UEO262155 UOK262155 UYG262155 VIC262155 VRY262155 WBU262155 WLQ262155 WVM262155 E327691 JA327691 SW327691 ACS327691 AMO327691 AWK327691 BGG327691 BQC327691 BZY327691 CJU327691 CTQ327691 DDM327691 DNI327691 DXE327691 EHA327691 EQW327691 FAS327691 FKO327691 FUK327691 GEG327691 GOC327691 GXY327691 HHU327691 HRQ327691 IBM327691 ILI327691 IVE327691 JFA327691 JOW327691 JYS327691 KIO327691 KSK327691 LCG327691 LMC327691 LVY327691 MFU327691 MPQ327691 MZM327691 NJI327691 NTE327691 ODA327691 OMW327691 OWS327691 PGO327691 PQK327691 QAG327691 QKC327691 QTY327691 RDU327691 RNQ327691 RXM327691 SHI327691 SRE327691 TBA327691 TKW327691 TUS327691 UEO327691 UOK327691 UYG327691 VIC327691 VRY327691 WBU327691 WLQ327691 WVM327691 E393227 JA393227 SW393227 ACS393227 AMO393227 AWK393227 BGG393227 BQC393227 BZY393227 CJU393227 CTQ393227 DDM393227 DNI393227 DXE393227 EHA393227 EQW393227 FAS393227 FKO393227 FUK393227 GEG393227 GOC393227 GXY393227 HHU393227 HRQ393227 IBM393227 ILI393227 IVE393227 JFA393227 JOW393227 JYS393227 KIO393227 KSK393227 LCG393227 LMC393227 LVY393227 MFU393227 MPQ393227 MZM393227 NJI393227 NTE393227 ODA393227 OMW393227 OWS393227 PGO393227 PQK393227 QAG393227 QKC393227 QTY393227 RDU393227 RNQ393227 RXM393227 SHI393227 SRE393227 TBA393227 TKW393227 TUS393227 UEO393227 UOK393227 UYG393227 VIC393227 VRY393227 WBU393227 WLQ393227 WVM393227 E458763 JA458763 SW458763 ACS458763 AMO458763 AWK458763 BGG458763 BQC458763 BZY458763 CJU458763 CTQ458763 DDM458763 DNI458763 DXE458763 EHA458763 EQW458763 FAS458763 FKO458763 FUK458763 GEG458763 GOC458763 GXY458763 HHU458763 HRQ458763 IBM458763 ILI458763 IVE458763 JFA458763 JOW458763 JYS458763 KIO458763 KSK458763 LCG458763 LMC458763 LVY458763 MFU458763 MPQ458763 MZM458763 NJI458763 NTE458763 ODA458763 OMW458763 OWS458763 PGO458763 PQK458763 QAG458763 QKC458763 QTY458763 RDU458763 RNQ458763 RXM458763 SHI458763 SRE458763 TBA458763 TKW458763 TUS458763 UEO458763 UOK458763 UYG458763 VIC458763 VRY458763 WBU458763 WLQ458763 WVM458763 E524299 JA524299 SW524299 ACS524299 AMO524299 AWK524299 BGG524299 BQC524299 BZY524299 CJU524299 CTQ524299 DDM524299 DNI524299 DXE524299 EHA524299 EQW524299 FAS524299 FKO524299 FUK524299 GEG524299 GOC524299 GXY524299 HHU524299 HRQ524299 IBM524299 ILI524299 IVE524299 JFA524299 JOW524299 JYS524299 KIO524299 KSK524299 LCG524299 LMC524299 LVY524299 MFU524299 MPQ524299 MZM524299 NJI524299 NTE524299 ODA524299 OMW524299 OWS524299 PGO524299 PQK524299 QAG524299 QKC524299 QTY524299 RDU524299 RNQ524299 RXM524299 SHI524299 SRE524299 TBA524299 TKW524299 TUS524299 UEO524299 UOK524299 UYG524299 VIC524299 VRY524299 WBU524299 WLQ524299 WVM524299 E589835 JA589835 SW589835 ACS589835 AMO589835 AWK589835 BGG589835 BQC589835 BZY589835 CJU589835 CTQ589835 DDM589835 DNI589835 DXE589835 EHA589835 EQW589835 FAS589835 FKO589835 FUK589835 GEG589835 GOC589835 GXY589835 HHU589835 HRQ589835 IBM589835 ILI589835 IVE589835 JFA589835 JOW589835 JYS589835 KIO589835 KSK589835 LCG589835 LMC589835 LVY589835 MFU589835 MPQ589835 MZM589835 NJI589835 NTE589835 ODA589835 OMW589835 OWS589835 PGO589835 PQK589835 QAG589835 QKC589835 QTY589835 RDU589835 RNQ589835 RXM589835 SHI589835 SRE589835 TBA589835 TKW589835 TUS589835 UEO589835 UOK589835 UYG589835 VIC589835 VRY589835 WBU589835 WLQ589835 WVM589835 E655371 JA655371 SW655371 ACS655371 AMO655371 AWK655371 BGG655371 BQC655371 BZY655371 CJU655371 CTQ655371 DDM655371 DNI655371 DXE655371 EHA655371 EQW655371 FAS655371 FKO655371 FUK655371 GEG655371 GOC655371 GXY655371 HHU655371 HRQ655371 IBM655371 ILI655371 IVE655371 JFA655371 JOW655371 JYS655371 KIO655371 KSK655371 LCG655371 LMC655371 LVY655371 MFU655371 MPQ655371 MZM655371 NJI655371 NTE655371 ODA655371 OMW655371 OWS655371 PGO655371 PQK655371 QAG655371 QKC655371 QTY655371 RDU655371 RNQ655371 RXM655371 SHI655371 SRE655371 TBA655371 TKW655371 TUS655371 UEO655371 UOK655371 UYG655371 VIC655371 VRY655371 WBU655371 WLQ655371 WVM655371 E720907 JA720907 SW720907 ACS720907 AMO720907 AWK720907 BGG720907 BQC720907 BZY720907 CJU720907 CTQ720907 DDM720907 DNI720907 DXE720907 EHA720907 EQW720907 FAS720907 FKO720907 FUK720907 GEG720907 GOC720907 GXY720907 HHU720907 HRQ720907 IBM720907 ILI720907 IVE720907 JFA720907 JOW720907 JYS720907 KIO720907 KSK720907 LCG720907 LMC720907 LVY720907 MFU720907 MPQ720907 MZM720907 NJI720907 NTE720907 ODA720907 OMW720907 OWS720907 PGO720907 PQK720907 QAG720907 QKC720907 QTY720907 RDU720907 RNQ720907 RXM720907 SHI720907 SRE720907 TBA720907 TKW720907 TUS720907 UEO720907 UOK720907 UYG720907 VIC720907 VRY720907 WBU720907 WLQ720907 WVM720907 E786443 JA786443 SW786443 ACS786443 AMO786443 AWK786443 BGG786443 BQC786443 BZY786443 CJU786443 CTQ786443 DDM786443 DNI786443 DXE786443 EHA786443 EQW786443 FAS786443 FKO786443 FUK786443 GEG786443 GOC786443 GXY786443 HHU786443 HRQ786443 IBM786443 ILI786443 IVE786443 JFA786443 JOW786443 JYS786443 KIO786443 KSK786443 LCG786443 LMC786443 LVY786443 MFU786443 MPQ786443 MZM786443 NJI786443 NTE786443 ODA786443 OMW786443 OWS786443 PGO786443 PQK786443 QAG786443 QKC786443 QTY786443 RDU786443 RNQ786443 RXM786443 SHI786443 SRE786443 TBA786443 TKW786443 TUS786443 UEO786443 UOK786443 UYG786443 VIC786443 VRY786443 WBU786443 WLQ786443 WVM786443 E851979 JA851979 SW851979 ACS851979 AMO851979 AWK851979 BGG851979 BQC851979 BZY851979 CJU851979 CTQ851979 DDM851979 DNI851979 DXE851979 EHA851979 EQW851979 FAS851979 FKO851979 FUK851979 GEG851979 GOC851979 GXY851979 HHU851979 HRQ851979 IBM851979 ILI851979 IVE851979 JFA851979 JOW851979 JYS851979 KIO851979 KSK851979 LCG851979 LMC851979 LVY851979 MFU851979 MPQ851979 MZM851979 NJI851979 NTE851979 ODA851979 OMW851979 OWS851979 PGO851979 PQK851979 QAG851979 QKC851979 QTY851979 RDU851979 RNQ851979 RXM851979 SHI851979 SRE851979 TBA851979 TKW851979 TUS851979 UEO851979 UOK851979 UYG851979 VIC851979 VRY851979 WBU851979 WLQ851979 WVM851979 E917515 JA917515 SW917515 ACS917515 AMO917515 AWK917515 BGG917515 BQC917515 BZY917515 CJU917515 CTQ917515 DDM917515 DNI917515 DXE917515 EHA917515 EQW917515 FAS917515 FKO917515 FUK917515 GEG917515 GOC917515 GXY917515 HHU917515 HRQ917515 IBM917515 ILI917515 IVE917515 JFA917515 JOW917515 JYS917515 KIO917515 KSK917515 LCG917515 LMC917515 LVY917515 MFU917515 MPQ917515 MZM917515 NJI917515 NTE917515 ODA917515 OMW917515 OWS917515 PGO917515 PQK917515 QAG917515 QKC917515 QTY917515 RDU917515 RNQ917515 RXM917515 SHI917515 SRE917515 TBA917515 TKW917515 TUS917515 UEO917515 UOK917515 UYG917515 VIC917515 VRY917515 WBU917515 WLQ917515 WVM917515 E983051 JA983051 SW983051 ACS983051 AMO983051 AWK983051 BGG983051 BQC983051 BZY983051 CJU983051 CTQ983051 DDM983051 DNI983051 DXE983051 EHA983051 EQW983051 FAS983051 FKO983051 FUK983051 GEG983051 GOC983051 GXY983051 HHU983051 HRQ983051 IBM983051 ILI983051 IVE983051 JFA983051 JOW983051 JYS983051 KIO983051 KSK983051 LCG983051 LMC983051 LVY983051 MFU983051 MPQ983051 MZM983051 NJI983051 NTE983051 ODA983051 OMW983051 OWS983051 PGO983051 PQK983051 QAG983051 QKC983051 QTY983051 RDU983051 RNQ983051 RXM983051 SHI983051 SRE983051 TBA983051 TKW983051 TUS983051 UEO983051 UOK983051 UYG983051 VIC983051 VRY983051 WBU983051 WLQ983051 WVM983051"/>
    <dataValidation type="list" allowBlank="1" showInputMessage="1" showErrorMessage="1" prompt="wybierz PI z listy" sqref="D23:K23 IZ23:JG23 SV23:TC23 ACR23:ACY23 AMN23:AMU23 AWJ23:AWQ23 BGF23:BGM23 BQB23:BQI23 BZX23:CAE23 CJT23:CKA23 CTP23:CTW23 DDL23:DDS23 DNH23:DNO23 DXD23:DXK23 EGZ23:EHG23 EQV23:ERC23 FAR23:FAY23 FKN23:FKU23 FUJ23:FUQ23 GEF23:GEM23 GOB23:GOI23 GXX23:GYE23 HHT23:HIA23 HRP23:HRW23 IBL23:IBS23 ILH23:ILO23 IVD23:IVK23 JEZ23:JFG23 JOV23:JPC23 JYR23:JYY23 KIN23:KIU23 KSJ23:KSQ23 LCF23:LCM23 LMB23:LMI23 LVX23:LWE23 MFT23:MGA23 MPP23:MPW23 MZL23:MZS23 NJH23:NJO23 NTD23:NTK23 OCZ23:ODG23 OMV23:ONC23 OWR23:OWY23 PGN23:PGU23 PQJ23:PQQ23 QAF23:QAM23 QKB23:QKI23 QTX23:QUE23 RDT23:REA23 RNP23:RNW23 RXL23:RXS23 SHH23:SHO23 SRD23:SRK23 TAZ23:TBG23 TKV23:TLC23 TUR23:TUY23 UEN23:UEU23 UOJ23:UOQ23 UYF23:UYM23 VIB23:VII23 VRX23:VSE23 WBT23:WCA23 WLP23:WLW23 WVL23:WVS23 D65559:K65559 IZ65559:JG65559 SV65559:TC65559 ACR65559:ACY65559 AMN65559:AMU65559 AWJ65559:AWQ65559 BGF65559:BGM65559 BQB65559:BQI65559 BZX65559:CAE65559 CJT65559:CKA65559 CTP65559:CTW65559 DDL65559:DDS65559 DNH65559:DNO65559 DXD65559:DXK65559 EGZ65559:EHG65559 EQV65559:ERC65559 FAR65559:FAY65559 FKN65559:FKU65559 FUJ65559:FUQ65559 GEF65559:GEM65559 GOB65559:GOI65559 GXX65559:GYE65559 HHT65559:HIA65559 HRP65559:HRW65559 IBL65559:IBS65559 ILH65559:ILO65559 IVD65559:IVK65559 JEZ65559:JFG65559 JOV65559:JPC65559 JYR65559:JYY65559 KIN65559:KIU65559 KSJ65559:KSQ65559 LCF65559:LCM65559 LMB65559:LMI65559 LVX65559:LWE65559 MFT65559:MGA65559 MPP65559:MPW65559 MZL65559:MZS65559 NJH65559:NJO65559 NTD65559:NTK65559 OCZ65559:ODG65559 OMV65559:ONC65559 OWR65559:OWY65559 PGN65559:PGU65559 PQJ65559:PQQ65559 QAF65559:QAM65559 QKB65559:QKI65559 QTX65559:QUE65559 RDT65559:REA65559 RNP65559:RNW65559 RXL65559:RXS65559 SHH65559:SHO65559 SRD65559:SRK65559 TAZ65559:TBG65559 TKV65559:TLC65559 TUR65559:TUY65559 UEN65559:UEU65559 UOJ65559:UOQ65559 UYF65559:UYM65559 VIB65559:VII65559 VRX65559:VSE65559 WBT65559:WCA65559 WLP65559:WLW65559 WVL65559:WVS65559 D131095:K131095 IZ131095:JG131095 SV131095:TC131095 ACR131095:ACY131095 AMN131095:AMU131095 AWJ131095:AWQ131095 BGF131095:BGM131095 BQB131095:BQI131095 BZX131095:CAE131095 CJT131095:CKA131095 CTP131095:CTW131095 DDL131095:DDS131095 DNH131095:DNO131095 DXD131095:DXK131095 EGZ131095:EHG131095 EQV131095:ERC131095 FAR131095:FAY131095 FKN131095:FKU131095 FUJ131095:FUQ131095 GEF131095:GEM131095 GOB131095:GOI131095 GXX131095:GYE131095 HHT131095:HIA131095 HRP131095:HRW131095 IBL131095:IBS131095 ILH131095:ILO131095 IVD131095:IVK131095 JEZ131095:JFG131095 JOV131095:JPC131095 JYR131095:JYY131095 KIN131095:KIU131095 KSJ131095:KSQ131095 LCF131095:LCM131095 LMB131095:LMI131095 LVX131095:LWE131095 MFT131095:MGA131095 MPP131095:MPW131095 MZL131095:MZS131095 NJH131095:NJO131095 NTD131095:NTK131095 OCZ131095:ODG131095 OMV131095:ONC131095 OWR131095:OWY131095 PGN131095:PGU131095 PQJ131095:PQQ131095 QAF131095:QAM131095 QKB131095:QKI131095 QTX131095:QUE131095 RDT131095:REA131095 RNP131095:RNW131095 RXL131095:RXS131095 SHH131095:SHO131095 SRD131095:SRK131095 TAZ131095:TBG131095 TKV131095:TLC131095 TUR131095:TUY131095 UEN131095:UEU131095 UOJ131095:UOQ131095 UYF131095:UYM131095 VIB131095:VII131095 VRX131095:VSE131095 WBT131095:WCA131095 WLP131095:WLW131095 WVL131095:WVS131095 D196631:K196631 IZ196631:JG196631 SV196631:TC196631 ACR196631:ACY196631 AMN196631:AMU196631 AWJ196631:AWQ196631 BGF196631:BGM196631 BQB196631:BQI196631 BZX196631:CAE196631 CJT196631:CKA196631 CTP196631:CTW196631 DDL196631:DDS196631 DNH196631:DNO196631 DXD196631:DXK196631 EGZ196631:EHG196631 EQV196631:ERC196631 FAR196631:FAY196631 FKN196631:FKU196631 FUJ196631:FUQ196631 GEF196631:GEM196631 GOB196631:GOI196631 GXX196631:GYE196631 HHT196631:HIA196631 HRP196631:HRW196631 IBL196631:IBS196631 ILH196631:ILO196631 IVD196631:IVK196631 JEZ196631:JFG196631 JOV196631:JPC196631 JYR196631:JYY196631 KIN196631:KIU196631 KSJ196631:KSQ196631 LCF196631:LCM196631 LMB196631:LMI196631 LVX196631:LWE196631 MFT196631:MGA196631 MPP196631:MPW196631 MZL196631:MZS196631 NJH196631:NJO196631 NTD196631:NTK196631 OCZ196631:ODG196631 OMV196631:ONC196631 OWR196631:OWY196631 PGN196631:PGU196631 PQJ196631:PQQ196631 QAF196631:QAM196631 QKB196631:QKI196631 QTX196631:QUE196631 RDT196631:REA196631 RNP196631:RNW196631 RXL196631:RXS196631 SHH196631:SHO196631 SRD196631:SRK196631 TAZ196631:TBG196631 TKV196631:TLC196631 TUR196631:TUY196631 UEN196631:UEU196631 UOJ196631:UOQ196631 UYF196631:UYM196631 VIB196631:VII196631 VRX196631:VSE196631 WBT196631:WCA196631 WLP196631:WLW196631 WVL196631:WVS196631 D262167:K262167 IZ262167:JG262167 SV262167:TC262167 ACR262167:ACY262167 AMN262167:AMU262167 AWJ262167:AWQ262167 BGF262167:BGM262167 BQB262167:BQI262167 BZX262167:CAE262167 CJT262167:CKA262167 CTP262167:CTW262167 DDL262167:DDS262167 DNH262167:DNO262167 DXD262167:DXK262167 EGZ262167:EHG262167 EQV262167:ERC262167 FAR262167:FAY262167 FKN262167:FKU262167 FUJ262167:FUQ262167 GEF262167:GEM262167 GOB262167:GOI262167 GXX262167:GYE262167 HHT262167:HIA262167 HRP262167:HRW262167 IBL262167:IBS262167 ILH262167:ILO262167 IVD262167:IVK262167 JEZ262167:JFG262167 JOV262167:JPC262167 JYR262167:JYY262167 KIN262167:KIU262167 KSJ262167:KSQ262167 LCF262167:LCM262167 LMB262167:LMI262167 LVX262167:LWE262167 MFT262167:MGA262167 MPP262167:MPW262167 MZL262167:MZS262167 NJH262167:NJO262167 NTD262167:NTK262167 OCZ262167:ODG262167 OMV262167:ONC262167 OWR262167:OWY262167 PGN262167:PGU262167 PQJ262167:PQQ262167 QAF262167:QAM262167 QKB262167:QKI262167 QTX262167:QUE262167 RDT262167:REA262167 RNP262167:RNW262167 RXL262167:RXS262167 SHH262167:SHO262167 SRD262167:SRK262167 TAZ262167:TBG262167 TKV262167:TLC262167 TUR262167:TUY262167 UEN262167:UEU262167 UOJ262167:UOQ262167 UYF262167:UYM262167 VIB262167:VII262167 VRX262167:VSE262167 WBT262167:WCA262167 WLP262167:WLW262167 WVL262167:WVS262167 D327703:K327703 IZ327703:JG327703 SV327703:TC327703 ACR327703:ACY327703 AMN327703:AMU327703 AWJ327703:AWQ327703 BGF327703:BGM327703 BQB327703:BQI327703 BZX327703:CAE327703 CJT327703:CKA327703 CTP327703:CTW327703 DDL327703:DDS327703 DNH327703:DNO327703 DXD327703:DXK327703 EGZ327703:EHG327703 EQV327703:ERC327703 FAR327703:FAY327703 FKN327703:FKU327703 FUJ327703:FUQ327703 GEF327703:GEM327703 GOB327703:GOI327703 GXX327703:GYE327703 HHT327703:HIA327703 HRP327703:HRW327703 IBL327703:IBS327703 ILH327703:ILO327703 IVD327703:IVK327703 JEZ327703:JFG327703 JOV327703:JPC327703 JYR327703:JYY327703 KIN327703:KIU327703 KSJ327703:KSQ327703 LCF327703:LCM327703 LMB327703:LMI327703 LVX327703:LWE327703 MFT327703:MGA327703 MPP327703:MPW327703 MZL327703:MZS327703 NJH327703:NJO327703 NTD327703:NTK327703 OCZ327703:ODG327703 OMV327703:ONC327703 OWR327703:OWY327703 PGN327703:PGU327703 PQJ327703:PQQ327703 QAF327703:QAM327703 QKB327703:QKI327703 QTX327703:QUE327703 RDT327703:REA327703 RNP327703:RNW327703 RXL327703:RXS327703 SHH327703:SHO327703 SRD327703:SRK327703 TAZ327703:TBG327703 TKV327703:TLC327703 TUR327703:TUY327703 UEN327703:UEU327703 UOJ327703:UOQ327703 UYF327703:UYM327703 VIB327703:VII327703 VRX327703:VSE327703 WBT327703:WCA327703 WLP327703:WLW327703 WVL327703:WVS327703 D393239:K393239 IZ393239:JG393239 SV393239:TC393239 ACR393239:ACY393239 AMN393239:AMU393239 AWJ393239:AWQ393239 BGF393239:BGM393239 BQB393239:BQI393239 BZX393239:CAE393239 CJT393239:CKA393239 CTP393239:CTW393239 DDL393239:DDS393239 DNH393239:DNO393239 DXD393239:DXK393239 EGZ393239:EHG393239 EQV393239:ERC393239 FAR393239:FAY393239 FKN393239:FKU393239 FUJ393239:FUQ393239 GEF393239:GEM393239 GOB393239:GOI393239 GXX393239:GYE393239 HHT393239:HIA393239 HRP393239:HRW393239 IBL393239:IBS393239 ILH393239:ILO393239 IVD393239:IVK393239 JEZ393239:JFG393239 JOV393239:JPC393239 JYR393239:JYY393239 KIN393239:KIU393239 KSJ393239:KSQ393239 LCF393239:LCM393239 LMB393239:LMI393239 LVX393239:LWE393239 MFT393239:MGA393239 MPP393239:MPW393239 MZL393239:MZS393239 NJH393239:NJO393239 NTD393239:NTK393239 OCZ393239:ODG393239 OMV393239:ONC393239 OWR393239:OWY393239 PGN393239:PGU393239 PQJ393239:PQQ393239 QAF393239:QAM393239 QKB393239:QKI393239 QTX393239:QUE393239 RDT393239:REA393239 RNP393239:RNW393239 RXL393239:RXS393239 SHH393239:SHO393239 SRD393239:SRK393239 TAZ393239:TBG393239 TKV393239:TLC393239 TUR393239:TUY393239 UEN393239:UEU393239 UOJ393239:UOQ393239 UYF393239:UYM393239 VIB393239:VII393239 VRX393239:VSE393239 WBT393239:WCA393239 WLP393239:WLW393239 WVL393239:WVS393239 D458775:K458775 IZ458775:JG458775 SV458775:TC458775 ACR458775:ACY458775 AMN458775:AMU458775 AWJ458775:AWQ458775 BGF458775:BGM458775 BQB458775:BQI458775 BZX458775:CAE458775 CJT458775:CKA458775 CTP458775:CTW458775 DDL458775:DDS458775 DNH458775:DNO458775 DXD458775:DXK458775 EGZ458775:EHG458775 EQV458775:ERC458775 FAR458775:FAY458775 FKN458775:FKU458775 FUJ458775:FUQ458775 GEF458775:GEM458775 GOB458775:GOI458775 GXX458775:GYE458775 HHT458775:HIA458775 HRP458775:HRW458775 IBL458775:IBS458775 ILH458775:ILO458775 IVD458775:IVK458775 JEZ458775:JFG458775 JOV458775:JPC458775 JYR458775:JYY458775 KIN458775:KIU458775 KSJ458775:KSQ458775 LCF458775:LCM458775 LMB458775:LMI458775 LVX458775:LWE458775 MFT458775:MGA458775 MPP458775:MPW458775 MZL458775:MZS458775 NJH458775:NJO458775 NTD458775:NTK458775 OCZ458775:ODG458775 OMV458775:ONC458775 OWR458775:OWY458775 PGN458775:PGU458775 PQJ458775:PQQ458775 QAF458775:QAM458775 QKB458775:QKI458775 QTX458775:QUE458775 RDT458775:REA458775 RNP458775:RNW458775 RXL458775:RXS458775 SHH458775:SHO458775 SRD458775:SRK458775 TAZ458775:TBG458775 TKV458775:TLC458775 TUR458775:TUY458775 UEN458775:UEU458775 UOJ458775:UOQ458775 UYF458775:UYM458775 VIB458775:VII458775 VRX458775:VSE458775 WBT458775:WCA458775 WLP458775:WLW458775 WVL458775:WVS458775 D524311:K524311 IZ524311:JG524311 SV524311:TC524311 ACR524311:ACY524311 AMN524311:AMU524311 AWJ524311:AWQ524311 BGF524311:BGM524311 BQB524311:BQI524311 BZX524311:CAE524311 CJT524311:CKA524311 CTP524311:CTW524311 DDL524311:DDS524311 DNH524311:DNO524311 DXD524311:DXK524311 EGZ524311:EHG524311 EQV524311:ERC524311 FAR524311:FAY524311 FKN524311:FKU524311 FUJ524311:FUQ524311 GEF524311:GEM524311 GOB524311:GOI524311 GXX524311:GYE524311 HHT524311:HIA524311 HRP524311:HRW524311 IBL524311:IBS524311 ILH524311:ILO524311 IVD524311:IVK524311 JEZ524311:JFG524311 JOV524311:JPC524311 JYR524311:JYY524311 KIN524311:KIU524311 KSJ524311:KSQ524311 LCF524311:LCM524311 LMB524311:LMI524311 LVX524311:LWE524311 MFT524311:MGA524311 MPP524311:MPW524311 MZL524311:MZS524311 NJH524311:NJO524311 NTD524311:NTK524311 OCZ524311:ODG524311 OMV524311:ONC524311 OWR524311:OWY524311 PGN524311:PGU524311 PQJ524311:PQQ524311 QAF524311:QAM524311 QKB524311:QKI524311 QTX524311:QUE524311 RDT524311:REA524311 RNP524311:RNW524311 RXL524311:RXS524311 SHH524311:SHO524311 SRD524311:SRK524311 TAZ524311:TBG524311 TKV524311:TLC524311 TUR524311:TUY524311 UEN524311:UEU524311 UOJ524311:UOQ524311 UYF524311:UYM524311 VIB524311:VII524311 VRX524311:VSE524311 WBT524311:WCA524311 WLP524311:WLW524311 WVL524311:WVS524311 D589847:K589847 IZ589847:JG589847 SV589847:TC589847 ACR589847:ACY589847 AMN589847:AMU589847 AWJ589847:AWQ589847 BGF589847:BGM589847 BQB589847:BQI589847 BZX589847:CAE589847 CJT589847:CKA589847 CTP589847:CTW589847 DDL589847:DDS589847 DNH589847:DNO589847 DXD589847:DXK589847 EGZ589847:EHG589847 EQV589847:ERC589847 FAR589847:FAY589847 FKN589847:FKU589847 FUJ589847:FUQ589847 GEF589847:GEM589847 GOB589847:GOI589847 GXX589847:GYE589847 HHT589847:HIA589847 HRP589847:HRW589847 IBL589847:IBS589847 ILH589847:ILO589847 IVD589847:IVK589847 JEZ589847:JFG589847 JOV589847:JPC589847 JYR589847:JYY589847 KIN589847:KIU589847 KSJ589847:KSQ589847 LCF589847:LCM589847 LMB589847:LMI589847 LVX589847:LWE589847 MFT589847:MGA589847 MPP589847:MPW589847 MZL589847:MZS589847 NJH589847:NJO589847 NTD589847:NTK589847 OCZ589847:ODG589847 OMV589847:ONC589847 OWR589847:OWY589847 PGN589847:PGU589847 PQJ589847:PQQ589847 QAF589847:QAM589847 QKB589847:QKI589847 QTX589847:QUE589847 RDT589847:REA589847 RNP589847:RNW589847 RXL589847:RXS589847 SHH589847:SHO589847 SRD589847:SRK589847 TAZ589847:TBG589847 TKV589847:TLC589847 TUR589847:TUY589847 UEN589847:UEU589847 UOJ589847:UOQ589847 UYF589847:UYM589847 VIB589847:VII589847 VRX589847:VSE589847 WBT589847:WCA589847 WLP589847:WLW589847 WVL589847:WVS589847 D655383:K655383 IZ655383:JG655383 SV655383:TC655383 ACR655383:ACY655383 AMN655383:AMU655383 AWJ655383:AWQ655383 BGF655383:BGM655383 BQB655383:BQI655383 BZX655383:CAE655383 CJT655383:CKA655383 CTP655383:CTW655383 DDL655383:DDS655383 DNH655383:DNO655383 DXD655383:DXK655383 EGZ655383:EHG655383 EQV655383:ERC655383 FAR655383:FAY655383 FKN655383:FKU655383 FUJ655383:FUQ655383 GEF655383:GEM655383 GOB655383:GOI655383 GXX655383:GYE655383 HHT655383:HIA655383 HRP655383:HRW655383 IBL655383:IBS655383 ILH655383:ILO655383 IVD655383:IVK655383 JEZ655383:JFG655383 JOV655383:JPC655383 JYR655383:JYY655383 KIN655383:KIU655383 KSJ655383:KSQ655383 LCF655383:LCM655383 LMB655383:LMI655383 LVX655383:LWE655383 MFT655383:MGA655383 MPP655383:MPW655383 MZL655383:MZS655383 NJH655383:NJO655383 NTD655383:NTK655383 OCZ655383:ODG655383 OMV655383:ONC655383 OWR655383:OWY655383 PGN655383:PGU655383 PQJ655383:PQQ655383 QAF655383:QAM655383 QKB655383:QKI655383 QTX655383:QUE655383 RDT655383:REA655383 RNP655383:RNW655383 RXL655383:RXS655383 SHH655383:SHO655383 SRD655383:SRK655383 TAZ655383:TBG655383 TKV655383:TLC655383 TUR655383:TUY655383 UEN655383:UEU655383 UOJ655383:UOQ655383 UYF655383:UYM655383 VIB655383:VII655383 VRX655383:VSE655383 WBT655383:WCA655383 WLP655383:WLW655383 WVL655383:WVS655383 D720919:K720919 IZ720919:JG720919 SV720919:TC720919 ACR720919:ACY720919 AMN720919:AMU720919 AWJ720919:AWQ720919 BGF720919:BGM720919 BQB720919:BQI720919 BZX720919:CAE720919 CJT720919:CKA720919 CTP720919:CTW720919 DDL720919:DDS720919 DNH720919:DNO720919 DXD720919:DXK720919 EGZ720919:EHG720919 EQV720919:ERC720919 FAR720919:FAY720919 FKN720919:FKU720919 FUJ720919:FUQ720919 GEF720919:GEM720919 GOB720919:GOI720919 GXX720919:GYE720919 HHT720919:HIA720919 HRP720919:HRW720919 IBL720919:IBS720919 ILH720919:ILO720919 IVD720919:IVK720919 JEZ720919:JFG720919 JOV720919:JPC720919 JYR720919:JYY720919 KIN720919:KIU720919 KSJ720919:KSQ720919 LCF720919:LCM720919 LMB720919:LMI720919 LVX720919:LWE720919 MFT720919:MGA720919 MPP720919:MPW720919 MZL720919:MZS720919 NJH720919:NJO720919 NTD720919:NTK720919 OCZ720919:ODG720919 OMV720919:ONC720919 OWR720919:OWY720919 PGN720919:PGU720919 PQJ720919:PQQ720919 QAF720919:QAM720919 QKB720919:QKI720919 QTX720919:QUE720919 RDT720919:REA720919 RNP720919:RNW720919 RXL720919:RXS720919 SHH720919:SHO720919 SRD720919:SRK720919 TAZ720919:TBG720919 TKV720919:TLC720919 TUR720919:TUY720919 UEN720919:UEU720919 UOJ720919:UOQ720919 UYF720919:UYM720919 VIB720919:VII720919 VRX720919:VSE720919 WBT720919:WCA720919 WLP720919:WLW720919 WVL720919:WVS720919 D786455:K786455 IZ786455:JG786455 SV786455:TC786455 ACR786455:ACY786455 AMN786455:AMU786455 AWJ786455:AWQ786455 BGF786455:BGM786455 BQB786455:BQI786455 BZX786455:CAE786455 CJT786455:CKA786455 CTP786455:CTW786455 DDL786455:DDS786455 DNH786455:DNO786455 DXD786455:DXK786455 EGZ786455:EHG786455 EQV786455:ERC786455 FAR786455:FAY786455 FKN786455:FKU786455 FUJ786455:FUQ786455 GEF786455:GEM786455 GOB786455:GOI786455 GXX786455:GYE786455 HHT786455:HIA786455 HRP786455:HRW786455 IBL786455:IBS786455 ILH786455:ILO786455 IVD786455:IVK786455 JEZ786455:JFG786455 JOV786455:JPC786455 JYR786455:JYY786455 KIN786455:KIU786455 KSJ786455:KSQ786455 LCF786455:LCM786455 LMB786455:LMI786455 LVX786455:LWE786455 MFT786455:MGA786455 MPP786455:MPW786455 MZL786455:MZS786455 NJH786455:NJO786455 NTD786455:NTK786455 OCZ786455:ODG786455 OMV786455:ONC786455 OWR786455:OWY786455 PGN786455:PGU786455 PQJ786455:PQQ786455 QAF786455:QAM786455 QKB786455:QKI786455 QTX786455:QUE786455 RDT786455:REA786455 RNP786455:RNW786455 RXL786455:RXS786455 SHH786455:SHO786455 SRD786455:SRK786455 TAZ786455:TBG786455 TKV786455:TLC786455 TUR786455:TUY786455 UEN786455:UEU786455 UOJ786455:UOQ786455 UYF786455:UYM786455 VIB786455:VII786455 VRX786455:VSE786455 WBT786455:WCA786455 WLP786455:WLW786455 WVL786455:WVS786455 D851991:K851991 IZ851991:JG851991 SV851991:TC851991 ACR851991:ACY851991 AMN851991:AMU851991 AWJ851991:AWQ851991 BGF851991:BGM851991 BQB851991:BQI851991 BZX851991:CAE851991 CJT851991:CKA851991 CTP851991:CTW851991 DDL851991:DDS851991 DNH851991:DNO851991 DXD851991:DXK851991 EGZ851991:EHG851991 EQV851991:ERC851991 FAR851991:FAY851991 FKN851991:FKU851991 FUJ851991:FUQ851991 GEF851991:GEM851991 GOB851991:GOI851991 GXX851991:GYE851991 HHT851991:HIA851991 HRP851991:HRW851991 IBL851991:IBS851991 ILH851991:ILO851991 IVD851991:IVK851991 JEZ851991:JFG851991 JOV851991:JPC851991 JYR851991:JYY851991 KIN851991:KIU851991 KSJ851991:KSQ851991 LCF851991:LCM851991 LMB851991:LMI851991 LVX851991:LWE851991 MFT851991:MGA851991 MPP851991:MPW851991 MZL851991:MZS851991 NJH851991:NJO851991 NTD851991:NTK851991 OCZ851991:ODG851991 OMV851991:ONC851991 OWR851991:OWY851991 PGN851991:PGU851991 PQJ851991:PQQ851991 QAF851991:QAM851991 QKB851991:QKI851991 QTX851991:QUE851991 RDT851991:REA851991 RNP851991:RNW851991 RXL851991:RXS851991 SHH851991:SHO851991 SRD851991:SRK851991 TAZ851991:TBG851991 TKV851991:TLC851991 TUR851991:TUY851991 UEN851991:UEU851991 UOJ851991:UOQ851991 UYF851991:UYM851991 VIB851991:VII851991 VRX851991:VSE851991 WBT851991:WCA851991 WLP851991:WLW851991 WVL851991:WVS851991 D917527:K917527 IZ917527:JG917527 SV917527:TC917527 ACR917527:ACY917527 AMN917527:AMU917527 AWJ917527:AWQ917527 BGF917527:BGM917527 BQB917527:BQI917527 BZX917527:CAE917527 CJT917527:CKA917527 CTP917527:CTW917527 DDL917527:DDS917527 DNH917527:DNO917527 DXD917527:DXK917527 EGZ917527:EHG917527 EQV917527:ERC917527 FAR917527:FAY917527 FKN917527:FKU917527 FUJ917527:FUQ917527 GEF917527:GEM917527 GOB917527:GOI917527 GXX917527:GYE917527 HHT917527:HIA917527 HRP917527:HRW917527 IBL917527:IBS917527 ILH917527:ILO917527 IVD917527:IVK917527 JEZ917527:JFG917527 JOV917527:JPC917527 JYR917527:JYY917527 KIN917527:KIU917527 KSJ917527:KSQ917527 LCF917527:LCM917527 LMB917527:LMI917527 LVX917527:LWE917527 MFT917527:MGA917527 MPP917527:MPW917527 MZL917527:MZS917527 NJH917527:NJO917527 NTD917527:NTK917527 OCZ917527:ODG917527 OMV917527:ONC917527 OWR917527:OWY917527 PGN917527:PGU917527 PQJ917527:PQQ917527 QAF917527:QAM917527 QKB917527:QKI917527 QTX917527:QUE917527 RDT917527:REA917527 RNP917527:RNW917527 RXL917527:RXS917527 SHH917527:SHO917527 SRD917527:SRK917527 TAZ917527:TBG917527 TKV917527:TLC917527 TUR917527:TUY917527 UEN917527:UEU917527 UOJ917527:UOQ917527 UYF917527:UYM917527 VIB917527:VII917527 VRX917527:VSE917527 WBT917527:WCA917527 WLP917527:WLW917527 WVL917527:WVS917527 D983063:K983063 IZ983063:JG983063 SV983063:TC983063 ACR983063:ACY983063 AMN983063:AMU983063 AWJ983063:AWQ983063 BGF983063:BGM983063 BQB983063:BQI983063 BZX983063:CAE983063 CJT983063:CKA983063 CTP983063:CTW983063 DDL983063:DDS983063 DNH983063:DNO983063 DXD983063:DXK983063 EGZ983063:EHG983063 EQV983063:ERC983063 FAR983063:FAY983063 FKN983063:FKU983063 FUJ983063:FUQ983063 GEF983063:GEM983063 GOB983063:GOI983063 GXX983063:GYE983063 HHT983063:HIA983063 HRP983063:HRW983063 IBL983063:IBS983063 ILH983063:ILO983063 IVD983063:IVK983063 JEZ983063:JFG983063 JOV983063:JPC983063 JYR983063:JYY983063 KIN983063:KIU983063 KSJ983063:KSQ983063 LCF983063:LCM983063 LMB983063:LMI983063 LVX983063:LWE983063 MFT983063:MGA983063 MPP983063:MPW983063 MZL983063:MZS983063 NJH983063:NJO983063 NTD983063:NTK983063 OCZ983063:ODG983063 OMV983063:ONC983063 OWR983063:OWY983063 PGN983063:PGU983063 PQJ983063:PQQ983063 QAF983063:QAM983063 QKB983063:QKI983063 QTX983063:QUE983063 RDT983063:REA983063 RNP983063:RNW983063 RXL983063:RXS983063 SHH983063:SHO983063 SRD983063:SRK983063 TAZ983063:TBG983063 TKV983063:TLC983063 TUR983063:TUY983063 UEN983063:UEU983063 UOJ983063:UOQ983063 UYF983063:UYM983063 VIB983063:VII983063 VRX983063:VSE983063 WBT983063:WCA983063 WLP983063:WLW983063 WVL983063:WVS983063">
      <formula1>PI</formula1>
    </dataValidation>
    <dataValidation type="list" allowBlank="1" showInputMessage="1" showErrorMessage="1" prompt="wybierz Program z listy" sqref="E10:K10 JA10:JG10 SW10:TC10 ACS10:ACY10 AMO10:AMU10 AWK10:AWQ10 BGG10:BGM10 BQC10:BQI10 BZY10:CAE10 CJU10:CKA10 CTQ10:CTW10 DDM10:DDS10 DNI10:DNO10 DXE10:DXK10 EHA10:EHG10 EQW10:ERC10 FAS10:FAY10 FKO10:FKU10 FUK10:FUQ10 GEG10:GEM10 GOC10:GOI10 GXY10:GYE10 HHU10:HIA10 HRQ10:HRW10 IBM10:IBS10 ILI10:ILO10 IVE10:IVK10 JFA10:JFG10 JOW10:JPC10 JYS10:JYY10 KIO10:KIU10 KSK10:KSQ10 LCG10:LCM10 LMC10:LMI10 LVY10:LWE10 MFU10:MGA10 MPQ10:MPW10 MZM10:MZS10 NJI10:NJO10 NTE10:NTK10 ODA10:ODG10 OMW10:ONC10 OWS10:OWY10 PGO10:PGU10 PQK10:PQQ10 QAG10:QAM10 QKC10:QKI10 QTY10:QUE10 RDU10:REA10 RNQ10:RNW10 RXM10:RXS10 SHI10:SHO10 SRE10:SRK10 TBA10:TBG10 TKW10:TLC10 TUS10:TUY10 UEO10:UEU10 UOK10:UOQ10 UYG10:UYM10 VIC10:VII10 VRY10:VSE10 WBU10:WCA10 WLQ10:WLW10 WVM10:WVS10 E65546:K65546 JA65546:JG65546 SW65546:TC65546 ACS65546:ACY65546 AMO65546:AMU65546 AWK65546:AWQ65546 BGG65546:BGM65546 BQC65546:BQI65546 BZY65546:CAE65546 CJU65546:CKA65546 CTQ65546:CTW65546 DDM65546:DDS65546 DNI65546:DNO65546 DXE65546:DXK65546 EHA65546:EHG65546 EQW65546:ERC65546 FAS65546:FAY65546 FKO65546:FKU65546 FUK65546:FUQ65546 GEG65546:GEM65546 GOC65546:GOI65546 GXY65546:GYE65546 HHU65546:HIA65546 HRQ65546:HRW65546 IBM65546:IBS65546 ILI65546:ILO65546 IVE65546:IVK65546 JFA65546:JFG65546 JOW65546:JPC65546 JYS65546:JYY65546 KIO65546:KIU65546 KSK65546:KSQ65546 LCG65546:LCM65546 LMC65546:LMI65546 LVY65546:LWE65546 MFU65546:MGA65546 MPQ65546:MPW65546 MZM65546:MZS65546 NJI65546:NJO65546 NTE65546:NTK65546 ODA65546:ODG65546 OMW65546:ONC65546 OWS65546:OWY65546 PGO65546:PGU65546 PQK65546:PQQ65546 QAG65546:QAM65546 QKC65546:QKI65546 QTY65546:QUE65546 RDU65546:REA65546 RNQ65546:RNW65546 RXM65546:RXS65546 SHI65546:SHO65546 SRE65546:SRK65546 TBA65546:TBG65546 TKW65546:TLC65546 TUS65546:TUY65546 UEO65546:UEU65546 UOK65546:UOQ65546 UYG65546:UYM65546 VIC65546:VII65546 VRY65546:VSE65546 WBU65546:WCA65546 WLQ65546:WLW65546 WVM65546:WVS65546 E131082:K131082 JA131082:JG131082 SW131082:TC131082 ACS131082:ACY131082 AMO131082:AMU131082 AWK131082:AWQ131082 BGG131082:BGM131082 BQC131082:BQI131082 BZY131082:CAE131082 CJU131082:CKA131082 CTQ131082:CTW131082 DDM131082:DDS131082 DNI131082:DNO131082 DXE131082:DXK131082 EHA131082:EHG131082 EQW131082:ERC131082 FAS131082:FAY131082 FKO131082:FKU131082 FUK131082:FUQ131082 GEG131082:GEM131082 GOC131082:GOI131082 GXY131082:GYE131082 HHU131082:HIA131082 HRQ131082:HRW131082 IBM131082:IBS131082 ILI131082:ILO131082 IVE131082:IVK131082 JFA131082:JFG131082 JOW131082:JPC131082 JYS131082:JYY131082 KIO131082:KIU131082 KSK131082:KSQ131082 LCG131082:LCM131082 LMC131082:LMI131082 LVY131082:LWE131082 MFU131082:MGA131082 MPQ131082:MPW131082 MZM131082:MZS131082 NJI131082:NJO131082 NTE131082:NTK131082 ODA131082:ODG131082 OMW131082:ONC131082 OWS131082:OWY131082 PGO131082:PGU131082 PQK131082:PQQ131082 QAG131082:QAM131082 QKC131082:QKI131082 QTY131082:QUE131082 RDU131082:REA131082 RNQ131082:RNW131082 RXM131082:RXS131082 SHI131082:SHO131082 SRE131082:SRK131082 TBA131082:TBG131082 TKW131082:TLC131082 TUS131082:TUY131082 UEO131082:UEU131082 UOK131082:UOQ131082 UYG131082:UYM131082 VIC131082:VII131082 VRY131082:VSE131082 WBU131082:WCA131082 WLQ131082:WLW131082 WVM131082:WVS131082 E196618:K196618 JA196618:JG196618 SW196618:TC196618 ACS196618:ACY196618 AMO196618:AMU196618 AWK196618:AWQ196618 BGG196618:BGM196618 BQC196618:BQI196618 BZY196618:CAE196618 CJU196618:CKA196618 CTQ196618:CTW196618 DDM196618:DDS196618 DNI196618:DNO196618 DXE196618:DXK196618 EHA196618:EHG196618 EQW196618:ERC196618 FAS196618:FAY196618 FKO196618:FKU196618 FUK196618:FUQ196618 GEG196618:GEM196618 GOC196618:GOI196618 GXY196618:GYE196618 HHU196618:HIA196618 HRQ196618:HRW196618 IBM196618:IBS196618 ILI196618:ILO196618 IVE196618:IVK196618 JFA196618:JFG196618 JOW196618:JPC196618 JYS196618:JYY196618 KIO196618:KIU196618 KSK196618:KSQ196618 LCG196618:LCM196618 LMC196618:LMI196618 LVY196618:LWE196618 MFU196618:MGA196618 MPQ196618:MPW196618 MZM196618:MZS196618 NJI196618:NJO196618 NTE196618:NTK196618 ODA196618:ODG196618 OMW196618:ONC196618 OWS196618:OWY196618 PGO196618:PGU196618 PQK196618:PQQ196618 QAG196618:QAM196618 QKC196618:QKI196618 QTY196618:QUE196618 RDU196618:REA196618 RNQ196618:RNW196618 RXM196618:RXS196618 SHI196618:SHO196618 SRE196618:SRK196618 TBA196618:TBG196618 TKW196618:TLC196618 TUS196618:TUY196618 UEO196618:UEU196618 UOK196618:UOQ196618 UYG196618:UYM196618 VIC196618:VII196618 VRY196618:VSE196618 WBU196618:WCA196618 WLQ196618:WLW196618 WVM196618:WVS196618 E262154:K262154 JA262154:JG262154 SW262154:TC262154 ACS262154:ACY262154 AMO262154:AMU262154 AWK262154:AWQ262154 BGG262154:BGM262154 BQC262154:BQI262154 BZY262154:CAE262154 CJU262154:CKA262154 CTQ262154:CTW262154 DDM262154:DDS262154 DNI262154:DNO262154 DXE262154:DXK262154 EHA262154:EHG262154 EQW262154:ERC262154 FAS262154:FAY262154 FKO262154:FKU262154 FUK262154:FUQ262154 GEG262154:GEM262154 GOC262154:GOI262154 GXY262154:GYE262154 HHU262154:HIA262154 HRQ262154:HRW262154 IBM262154:IBS262154 ILI262154:ILO262154 IVE262154:IVK262154 JFA262154:JFG262154 JOW262154:JPC262154 JYS262154:JYY262154 KIO262154:KIU262154 KSK262154:KSQ262154 LCG262154:LCM262154 LMC262154:LMI262154 LVY262154:LWE262154 MFU262154:MGA262154 MPQ262154:MPW262154 MZM262154:MZS262154 NJI262154:NJO262154 NTE262154:NTK262154 ODA262154:ODG262154 OMW262154:ONC262154 OWS262154:OWY262154 PGO262154:PGU262154 PQK262154:PQQ262154 QAG262154:QAM262154 QKC262154:QKI262154 QTY262154:QUE262154 RDU262154:REA262154 RNQ262154:RNW262154 RXM262154:RXS262154 SHI262154:SHO262154 SRE262154:SRK262154 TBA262154:TBG262154 TKW262154:TLC262154 TUS262154:TUY262154 UEO262154:UEU262154 UOK262154:UOQ262154 UYG262154:UYM262154 VIC262154:VII262154 VRY262154:VSE262154 WBU262154:WCA262154 WLQ262154:WLW262154 WVM262154:WVS262154 E327690:K327690 JA327690:JG327690 SW327690:TC327690 ACS327690:ACY327690 AMO327690:AMU327690 AWK327690:AWQ327690 BGG327690:BGM327690 BQC327690:BQI327690 BZY327690:CAE327690 CJU327690:CKA327690 CTQ327690:CTW327690 DDM327690:DDS327690 DNI327690:DNO327690 DXE327690:DXK327690 EHA327690:EHG327690 EQW327690:ERC327690 FAS327690:FAY327690 FKO327690:FKU327690 FUK327690:FUQ327690 GEG327690:GEM327690 GOC327690:GOI327690 GXY327690:GYE327690 HHU327690:HIA327690 HRQ327690:HRW327690 IBM327690:IBS327690 ILI327690:ILO327690 IVE327690:IVK327690 JFA327690:JFG327690 JOW327690:JPC327690 JYS327690:JYY327690 KIO327690:KIU327690 KSK327690:KSQ327690 LCG327690:LCM327690 LMC327690:LMI327690 LVY327690:LWE327690 MFU327690:MGA327690 MPQ327690:MPW327690 MZM327690:MZS327690 NJI327690:NJO327690 NTE327690:NTK327690 ODA327690:ODG327690 OMW327690:ONC327690 OWS327690:OWY327690 PGO327690:PGU327690 PQK327690:PQQ327690 QAG327690:QAM327690 QKC327690:QKI327690 QTY327690:QUE327690 RDU327690:REA327690 RNQ327690:RNW327690 RXM327690:RXS327690 SHI327690:SHO327690 SRE327690:SRK327690 TBA327690:TBG327690 TKW327690:TLC327690 TUS327690:TUY327690 UEO327690:UEU327690 UOK327690:UOQ327690 UYG327690:UYM327690 VIC327690:VII327690 VRY327690:VSE327690 WBU327690:WCA327690 WLQ327690:WLW327690 WVM327690:WVS327690 E393226:K393226 JA393226:JG393226 SW393226:TC393226 ACS393226:ACY393226 AMO393226:AMU393226 AWK393226:AWQ393226 BGG393226:BGM393226 BQC393226:BQI393226 BZY393226:CAE393226 CJU393226:CKA393226 CTQ393226:CTW393226 DDM393226:DDS393226 DNI393226:DNO393226 DXE393226:DXK393226 EHA393226:EHG393226 EQW393226:ERC393226 FAS393226:FAY393226 FKO393226:FKU393226 FUK393226:FUQ393226 GEG393226:GEM393226 GOC393226:GOI393226 GXY393226:GYE393226 HHU393226:HIA393226 HRQ393226:HRW393226 IBM393226:IBS393226 ILI393226:ILO393226 IVE393226:IVK393226 JFA393226:JFG393226 JOW393226:JPC393226 JYS393226:JYY393226 KIO393226:KIU393226 KSK393226:KSQ393226 LCG393226:LCM393226 LMC393226:LMI393226 LVY393226:LWE393226 MFU393226:MGA393226 MPQ393226:MPW393226 MZM393226:MZS393226 NJI393226:NJO393226 NTE393226:NTK393226 ODA393226:ODG393226 OMW393226:ONC393226 OWS393226:OWY393226 PGO393226:PGU393226 PQK393226:PQQ393226 QAG393226:QAM393226 QKC393226:QKI393226 QTY393226:QUE393226 RDU393226:REA393226 RNQ393226:RNW393226 RXM393226:RXS393226 SHI393226:SHO393226 SRE393226:SRK393226 TBA393226:TBG393226 TKW393226:TLC393226 TUS393226:TUY393226 UEO393226:UEU393226 UOK393226:UOQ393226 UYG393226:UYM393226 VIC393226:VII393226 VRY393226:VSE393226 WBU393226:WCA393226 WLQ393226:WLW393226 WVM393226:WVS393226 E458762:K458762 JA458762:JG458762 SW458762:TC458762 ACS458762:ACY458762 AMO458762:AMU458762 AWK458762:AWQ458762 BGG458762:BGM458762 BQC458762:BQI458762 BZY458762:CAE458762 CJU458762:CKA458762 CTQ458762:CTW458762 DDM458762:DDS458762 DNI458762:DNO458762 DXE458762:DXK458762 EHA458762:EHG458762 EQW458762:ERC458762 FAS458762:FAY458762 FKO458762:FKU458762 FUK458762:FUQ458762 GEG458762:GEM458762 GOC458762:GOI458762 GXY458762:GYE458762 HHU458762:HIA458762 HRQ458762:HRW458762 IBM458762:IBS458762 ILI458762:ILO458762 IVE458762:IVK458762 JFA458762:JFG458762 JOW458762:JPC458762 JYS458762:JYY458762 KIO458762:KIU458762 KSK458762:KSQ458762 LCG458762:LCM458762 LMC458762:LMI458762 LVY458762:LWE458762 MFU458762:MGA458762 MPQ458762:MPW458762 MZM458762:MZS458762 NJI458762:NJO458762 NTE458762:NTK458762 ODA458762:ODG458762 OMW458762:ONC458762 OWS458762:OWY458762 PGO458762:PGU458762 PQK458762:PQQ458762 QAG458762:QAM458762 QKC458762:QKI458762 QTY458762:QUE458762 RDU458762:REA458762 RNQ458762:RNW458762 RXM458762:RXS458762 SHI458762:SHO458762 SRE458762:SRK458762 TBA458762:TBG458762 TKW458762:TLC458762 TUS458762:TUY458762 UEO458762:UEU458762 UOK458762:UOQ458762 UYG458762:UYM458762 VIC458762:VII458762 VRY458762:VSE458762 WBU458762:WCA458762 WLQ458762:WLW458762 WVM458762:WVS458762 E524298:K524298 JA524298:JG524298 SW524298:TC524298 ACS524298:ACY524298 AMO524298:AMU524298 AWK524298:AWQ524298 BGG524298:BGM524298 BQC524298:BQI524298 BZY524298:CAE524298 CJU524298:CKA524298 CTQ524298:CTW524298 DDM524298:DDS524298 DNI524298:DNO524298 DXE524298:DXK524298 EHA524298:EHG524298 EQW524298:ERC524298 FAS524298:FAY524298 FKO524298:FKU524298 FUK524298:FUQ524298 GEG524298:GEM524298 GOC524298:GOI524298 GXY524298:GYE524298 HHU524298:HIA524298 HRQ524298:HRW524298 IBM524298:IBS524298 ILI524298:ILO524298 IVE524298:IVK524298 JFA524298:JFG524298 JOW524298:JPC524298 JYS524298:JYY524298 KIO524298:KIU524298 KSK524298:KSQ524298 LCG524298:LCM524298 LMC524298:LMI524298 LVY524298:LWE524298 MFU524298:MGA524298 MPQ524298:MPW524298 MZM524298:MZS524298 NJI524298:NJO524298 NTE524298:NTK524298 ODA524298:ODG524298 OMW524298:ONC524298 OWS524298:OWY524298 PGO524298:PGU524298 PQK524298:PQQ524298 QAG524298:QAM524298 QKC524298:QKI524298 QTY524298:QUE524298 RDU524298:REA524298 RNQ524298:RNW524298 RXM524298:RXS524298 SHI524298:SHO524298 SRE524298:SRK524298 TBA524298:TBG524298 TKW524298:TLC524298 TUS524298:TUY524298 UEO524298:UEU524298 UOK524298:UOQ524298 UYG524298:UYM524298 VIC524298:VII524298 VRY524298:VSE524298 WBU524298:WCA524298 WLQ524298:WLW524298 WVM524298:WVS524298 E589834:K589834 JA589834:JG589834 SW589834:TC589834 ACS589834:ACY589834 AMO589834:AMU589834 AWK589834:AWQ589834 BGG589834:BGM589834 BQC589834:BQI589834 BZY589834:CAE589834 CJU589834:CKA589834 CTQ589834:CTW589834 DDM589834:DDS589834 DNI589834:DNO589834 DXE589834:DXK589834 EHA589834:EHG589834 EQW589834:ERC589834 FAS589834:FAY589834 FKO589834:FKU589834 FUK589834:FUQ589834 GEG589834:GEM589834 GOC589834:GOI589834 GXY589834:GYE589834 HHU589834:HIA589834 HRQ589834:HRW589834 IBM589834:IBS589834 ILI589834:ILO589834 IVE589834:IVK589834 JFA589834:JFG589834 JOW589834:JPC589834 JYS589834:JYY589834 KIO589834:KIU589834 KSK589834:KSQ589834 LCG589834:LCM589834 LMC589834:LMI589834 LVY589834:LWE589834 MFU589834:MGA589834 MPQ589834:MPW589834 MZM589834:MZS589834 NJI589834:NJO589834 NTE589834:NTK589834 ODA589834:ODG589834 OMW589834:ONC589834 OWS589834:OWY589834 PGO589834:PGU589834 PQK589834:PQQ589834 QAG589834:QAM589834 QKC589834:QKI589834 QTY589834:QUE589834 RDU589834:REA589834 RNQ589834:RNW589834 RXM589834:RXS589834 SHI589834:SHO589834 SRE589834:SRK589834 TBA589834:TBG589834 TKW589834:TLC589834 TUS589834:TUY589834 UEO589834:UEU589834 UOK589834:UOQ589834 UYG589834:UYM589834 VIC589834:VII589834 VRY589834:VSE589834 WBU589834:WCA589834 WLQ589834:WLW589834 WVM589834:WVS589834 E655370:K655370 JA655370:JG655370 SW655370:TC655370 ACS655370:ACY655370 AMO655370:AMU655370 AWK655370:AWQ655370 BGG655370:BGM655370 BQC655370:BQI655370 BZY655370:CAE655370 CJU655370:CKA655370 CTQ655370:CTW655370 DDM655370:DDS655370 DNI655370:DNO655370 DXE655370:DXK655370 EHA655370:EHG655370 EQW655370:ERC655370 FAS655370:FAY655370 FKO655370:FKU655370 FUK655370:FUQ655370 GEG655370:GEM655370 GOC655370:GOI655370 GXY655370:GYE655370 HHU655370:HIA655370 HRQ655370:HRW655370 IBM655370:IBS655370 ILI655370:ILO655370 IVE655370:IVK655370 JFA655370:JFG655370 JOW655370:JPC655370 JYS655370:JYY655370 KIO655370:KIU655370 KSK655370:KSQ655370 LCG655370:LCM655370 LMC655370:LMI655370 LVY655370:LWE655370 MFU655370:MGA655370 MPQ655370:MPW655370 MZM655370:MZS655370 NJI655370:NJO655370 NTE655370:NTK655370 ODA655370:ODG655370 OMW655370:ONC655370 OWS655370:OWY655370 PGO655370:PGU655370 PQK655370:PQQ655370 QAG655370:QAM655370 QKC655370:QKI655370 QTY655370:QUE655370 RDU655370:REA655370 RNQ655370:RNW655370 RXM655370:RXS655370 SHI655370:SHO655370 SRE655370:SRK655370 TBA655370:TBG655370 TKW655370:TLC655370 TUS655370:TUY655370 UEO655370:UEU655370 UOK655370:UOQ655370 UYG655370:UYM655370 VIC655370:VII655370 VRY655370:VSE655370 WBU655370:WCA655370 WLQ655370:WLW655370 WVM655370:WVS655370 E720906:K720906 JA720906:JG720906 SW720906:TC720906 ACS720906:ACY720906 AMO720906:AMU720906 AWK720906:AWQ720906 BGG720906:BGM720906 BQC720906:BQI720906 BZY720906:CAE720906 CJU720906:CKA720906 CTQ720906:CTW720906 DDM720906:DDS720906 DNI720906:DNO720906 DXE720906:DXK720906 EHA720906:EHG720906 EQW720906:ERC720906 FAS720906:FAY720906 FKO720906:FKU720906 FUK720906:FUQ720906 GEG720906:GEM720906 GOC720906:GOI720906 GXY720906:GYE720906 HHU720906:HIA720906 HRQ720906:HRW720906 IBM720906:IBS720906 ILI720906:ILO720906 IVE720906:IVK720906 JFA720906:JFG720906 JOW720906:JPC720906 JYS720906:JYY720906 KIO720906:KIU720906 KSK720906:KSQ720906 LCG720906:LCM720906 LMC720906:LMI720906 LVY720906:LWE720906 MFU720906:MGA720906 MPQ720906:MPW720906 MZM720906:MZS720906 NJI720906:NJO720906 NTE720906:NTK720906 ODA720906:ODG720906 OMW720906:ONC720906 OWS720906:OWY720906 PGO720906:PGU720906 PQK720906:PQQ720906 QAG720906:QAM720906 QKC720906:QKI720906 QTY720906:QUE720906 RDU720906:REA720906 RNQ720906:RNW720906 RXM720906:RXS720906 SHI720906:SHO720906 SRE720906:SRK720906 TBA720906:TBG720906 TKW720906:TLC720906 TUS720906:TUY720906 UEO720906:UEU720906 UOK720906:UOQ720906 UYG720906:UYM720906 VIC720906:VII720906 VRY720906:VSE720906 WBU720906:WCA720906 WLQ720906:WLW720906 WVM720906:WVS720906 E786442:K786442 JA786442:JG786442 SW786442:TC786442 ACS786442:ACY786442 AMO786442:AMU786442 AWK786442:AWQ786442 BGG786442:BGM786442 BQC786442:BQI786442 BZY786442:CAE786442 CJU786442:CKA786442 CTQ786442:CTW786442 DDM786442:DDS786442 DNI786442:DNO786442 DXE786442:DXK786442 EHA786442:EHG786442 EQW786442:ERC786442 FAS786442:FAY786442 FKO786442:FKU786442 FUK786442:FUQ786442 GEG786442:GEM786442 GOC786442:GOI786442 GXY786442:GYE786442 HHU786442:HIA786442 HRQ786442:HRW786442 IBM786442:IBS786442 ILI786442:ILO786442 IVE786442:IVK786442 JFA786442:JFG786442 JOW786442:JPC786442 JYS786442:JYY786442 KIO786442:KIU786442 KSK786442:KSQ786442 LCG786442:LCM786442 LMC786442:LMI786442 LVY786442:LWE786442 MFU786442:MGA786442 MPQ786442:MPW786442 MZM786442:MZS786442 NJI786442:NJO786442 NTE786442:NTK786442 ODA786442:ODG786442 OMW786442:ONC786442 OWS786442:OWY786442 PGO786442:PGU786442 PQK786442:PQQ786442 QAG786442:QAM786442 QKC786442:QKI786442 QTY786442:QUE786442 RDU786442:REA786442 RNQ786442:RNW786442 RXM786442:RXS786442 SHI786442:SHO786442 SRE786442:SRK786442 TBA786442:TBG786442 TKW786442:TLC786442 TUS786442:TUY786442 UEO786442:UEU786442 UOK786442:UOQ786442 UYG786442:UYM786442 VIC786442:VII786442 VRY786442:VSE786442 WBU786442:WCA786442 WLQ786442:WLW786442 WVM786442:WVS786442 E851978:K851978 JA851978:JG851978 SW851978:TC851978 ACS851978:ACY851978 AMO851978:AMU851978 AWK851978:AWQ851978 BGG851978:BGM851978 BQC851978:BQI851978 BZY851978:CAE851978 CJU851978:CKA851978 CTQ851978:CTW851978 DDM851978:DDS851978 DNI851978:DNO851978 DXE851978:DXK851978 EHA851978:EHG851978 EQW851978:ERC851978 FAS851978:FAY851978 FKO851978:FKU851978 FUK851978:FUQ851978 GEG851978:GEM851978 GOC851978:GOI851978 GXY851978:GYE851978 HHU851978:HIA851978 HRQ851978:HRW851978 IBM851978:IBS851978 ILI851978:ILO851978 IVE851978:IVK851978 JFA851978:JFG851978 JOW851978:JPC851978 JYS851978:JYY851978 KIO851978:KIU851978 KSK851978:KSQ851978 LCG851978:LCM851978 LMC851978:LMI851978 LVY851978:LWE851978 MFU851978:MGA851978 MPQ851978:MPW851978 MZM851978:MZS851978 NJI851978:NJO851978 NTE851978:NTK851978 ODA851978:ODG851978 OMW851978:ONC851978 OWS851978:OWY851978 PGO851978:PGU851978 PQK851978:PQQ851978 QAG851978:QAM851978 QKC851978:QKI851978 QTY851978:QUE851978 RDU851978:REA851978 RNQ851978:RNW851978 RXM851978:RXS851978 SHI851978:SHO851978 SRE851978:SRK851978 TBA851978:TBG851978 TKW851978:TLC851978 TUS851978:TUY851978 UEO851978:UEU851978 UOK851978:UOQ851978 UYG851978:UYM851978 VIC851978:VII851978 VRY851978:VSE851978 WBU851978:WCA851978 WLQ851978:WLW851978 WVM851978:WVS851978 E917514:K917514 JA917514:JG917514 SW917514:TC917514 ACS917514:ACY917514 AMO917514:AMU917514 AWK917514:AWQ917514 BGG917514:BGM917514 BQC917514:BQI917514 BZY917514:CAE917514 CJU917514:CKA917514 CTQ917514:CTW917514 DDM917514:DDS917514 DNI917514:DNO917514 DXE917514:DXK917514 EHA917514:EHG917514 EQW917514:ERC917514 FAS917514:FAY917514 FKO917514:FKU917514 FUK917514:FUQ917514 GEG917514:GEM917514 GOC917514:GOI917514 GXY917514:GYE917514 HHU917514:HIA917514 HRQ917514:HRW917514 IBM917514:IBS917514 ILI917514:ILO917514 IVE917514:IVK917514 JFA917514:JFG917514 JOW917514:JPC917514 JYS917514:JYY917514 KIO917514:KIU917514 KSK917514:KSQ917514 LCG917514:LCM917514 LMC917514:LMI917514 LVY917514:LWE917514 MFU917514:MGA917514 MPQ917514:MPW917514 MZM917514:MZS917514 NJI917514:NJO917514 NTE917514:NTK917514 ODA917514:ODG917514 OMW917514:ONC917514 OWS917514:OWY917514 PGO917514:PGU917514 PQK917514:PQQ917514 QAG917514:QAM917514 QKC917514:QKI917514 QTY917514:QUE917514 RDU917514:REA917514 RNQ917514:RNW917514 RXM917514:RXS917514 SHI917514:SHO917514 SRE917514:SRK917514 TBA917514:TBG917514 TKW917514:TLC917514 TUS917514:TUY917514 UEO917514:UEU917514 UOK917514:UOQ917514 UYG917514:UYM917514 VIC917514:VII917514 VRY917514:VSE917514 WBU917514:WCA917514 WLQ917514:WLW917514 WVM917514:WVS917514 E983050:K983050 JA983050:JG983050 SW983050:TC983050 ACS983050:ACY983050 AMO983050:AMU983050 AWK983050:AWQ983050 BGG983050:BGM983050 BQC983050:BQI983050 BZY983050:CAE983050 CJU983050:CKA983050 CTQ983050:CTW983050 DDM983050:DDS983050 DNI983050:DNO983050 DXE983050:DXK983050 EHA983050:EHG983050 EQW983050:ERC983050 FAS983050:FAY983050 FKO983050:FKU983050 FUK983050:FUQ983050 GEG983050:GEM983050 GOC983050:GOI983050 GXY983050:GYE983050 HHU983050:HIA983050 HRQ983050:HRW983050 IBM983050:IBS983050 ILI983050:ILO983050 IVE983050:IVK983050 JFA983050:JFG983050 JOW983050:JPC983050 JYS983050:JYY983050 KIO983050:KIU983050 KSK983050:KSQ983050 LCG983050:LCM983050 LMC983050:LMI983050 LVY983050:LWE983050 MFU983050:MGA983050 MPQ983050:MPW983050 MZM983050:MZS983050 NJI983050:NJO983050 NTE983050:NTK983050 ODA983050:ODG983050 OMW983050:ONC983050 OWS983050:OWY983050 PGO983050:PGU983050 PQK983050:PQQ983050 QAG983050:QAM983050 QKC983050:QKI983050 QTY983050:QUE983050 RDU983050:REA983050 RNQ983050:RNW983050 RXM983050:RXS983050 SHI983050:SHO983050 SRE983050:SRK983050 TBA983050:TBG983050 TKW983050:TLC983050 TUS983050:TUY983050 UEO983050:UEU983050 UOK983050:UOQ983050 UYG983050:UYM983050 VIC983050:VII983050 VRY983050:VSE983050 WBU983050:WCA983050 WLQ983050:WLW983050 WVM983050:WVS983050">
      <formula1>WZR</formula1>
    </dataValidation>
  </dataValidations>
  <pageMargins left="0.70866141732283472" right="0.70866141732283472" top="0.74803149606299213" bottom="0.74803149606299213"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1"/>
  <sheetViews>
    <sheetView topLeftCell="B1" zoomScale="110" zoomScaleNormal="110" workbookViewId="0">
      <selection activeCell="C3" sqref="C3:E3"/>
    </sheetView>
  </sheetViews>
  <sheetFormatPr defaultRowHeight="12.75"/>
  <cols>
    <col min="1" max="1" width="5.140625" style="2" customWidth="1"/>
    <col min="2" max="2" width="40.42578125" style="1" customWidth="1"/>
    <col min="3" max="3" width="26.42578125" style="1" customWidth="1"/>
    <col min="4" max="4" width="24.42578125" style="1" customWidth="1"/>
    <col min="5" max="5" width="65.28515625" style="1" customWidth="1"/>
    <col min="6" max="16384" width="9.140625" style="1"/>
  </cols>
  <sheetData>
    <row r="1" spans="1:5" ht="15.75" thickBot="1">
      <c r="A1" s="457" t="s">
        <v>20</v>
      </c>
      <c r="B1" s="458"/>
      <c r="C1" s="458"/>
      <c r="D1" s="458"/>
      <c r="E1" s="459"/>
    </row>
    <row r="2" spans="1:5" ht="25.5">
      <c r="A2" s="466">
        <v>1</v>
      </c>
      <c r="B2" s="45" t="s">
        <v>234</v>
      </c>
      <c r="C2" s="640" t="s">
        <v>782</v>
      </c>
      <c r="D2" s="641"/>
      <c r="E2" s="642"/>
    </row>
    <row r="3" spans="1:5" ht="26.25" thickBot="1">
      <c r="A3" s="467"/>
      <c r="B3" s="46" t="s">
        <v>235</v>
      </c>
      <c r="C3" s="643" t="s">
        <v>430</v>
      </c>
      <c r="D3" s="644"/>
      <c r="E3" s="645"/>
    </row>
    <row r="4" spans="1:5" ht="13.5" thickBot="1">
      <c r="A4" s="455"/>
      <c r="B4" s="455"/>
      <c r="C4" s="455"/>
      <c r="D4" s="455"/>
      <c r="E4" s="455"/>
    </row>
    <row r="5" spans="1:5" ht="13.5" thickBot="1">
      <c r="A5" s="159">
        <v>2</v>
      </c>
      <c r="B5" s="436" t="s">
        <v>177</v>
      </c>
      <c r="C5" s="437"/>
      <c r="D5" s="437"/>
      <c r="E5" s="646"/>
    </row>
    <row r="6" spans="1:5" ht="57" customHeight="1" thickBot="1">
      <c r="A6" s="160" t="s">
        <v>179</v>
      </c>
      <c r="B6" s="161" t="s">
        <v>208</v>
      </c>
      <c r="C6" s="161" t="s">
        <v>233</v>
      </c>
      <c r="D6" s="161" t="s">
        <v>209</v>
      </c>
      <c r="E6" s="162" t="s">
        <v>178</v>
      </c>
    </row>
    <row r="7" spans="1:5" ht="24" thickBot="1">
      <c r="A7" s="647" t="s">
        <v>446</v>
      </c>
      <c r="B7" s="638"/>
      <c r="C7" s="638"/>
      <c r="D7" s="638"/>
      <c r="E7" s="639"/>
    </row>
    <row r="8" spans="1:5" ht="323.25" customHeight="1">
      <c r="A8" s="47" t="s">
        <v>447</v>
      </c>
      <c r="B8" s="163" t="s">
        <v>448</v>
      </c>
      <c r="C8" s="164" t="s">
        <v>449</v>
      </c>
      <c r="D8" s="165" t="s">
        <v>254</v>
      </c>
      <c r="E8" s="227" t="s">
        <v>609</v>
      </c>
    </row>
    <row r="9" spans="1:5" ht="216.75">
      <c r="A9" s="166" t="s">
        <v>450</v>
      </c>
      <c r="B9" s="167" t="s">
        <v>451</v>
      </c>
      <c r="C9" s="80" t="s">
        <v>452</v>
      </c>
      <c r="D9" s="168" t="s">
        <v>254</v>
      </c>
      <c r="E9" s="169" t="s">
        <v>610</v>
      </c>
    </row>
    <row r="10" spans="1:5" ht="216.75">
      <c r="A10" s="166" t="s">
        <v>453</v>
      </c>
      <c r="B10" s="167" t="s">
        <v>454</v>
      </c>
      <c r="C10" s="80" t="s">
        <v>452</v>
      </c>
      <c r="D10" s="168" t="s">
        <v>254</v>
      </c>
      <c r="E10" s="169" t="s">
        <v>610</v>
      </c>
    </row>
    <row r="11" spans="1:5" ht="230.25" customHeight="1">
      <c r="A11" s="170" t="s">
        <v>455</v>
      </c>
      <c r="B11" s="167" t="s">
        <v>456</v>
      </c>
      <c r="C11" s="80" t="s">
        <v>457</v>
      </c>
      <c r="D11" s="80" t="s">
        <v>255</v>
      </c>
      <c r="E11" s="169" t="s">
        <v>611</v>
      </c>
    </row>
    <row r="12" spans="1:5" ht="117" customHeight="1">
      <c r="A12" s="49" t="s">
        <v>458</v>
      </c>
      <c r="B12" s="78" t="s">
        <v>459</v>
      </c>
      <c r="C12" s="80" t="s">
        <v>460</v>
      </c>
      <c r="D12" s="80" t="s">
        <v>255</v>
      </c>
      <c r="E12" s="171" t="s">
        <v>612</v>
      </c>
    </row>
    <row r="13" spans="1:5" ht="113.25" customHeight="1">
      <c r="A13" s="49" t="s">
        <v>461</v>
      </c>
      <c r="B13" s="78" t="s">
        <v>462</v>
      </c>
      <c r="C13" s="80" t="s">
        <v>460</v>
      </c>
      <c r="D13" s="80" t="s">
        <v>255</v>
      </c>
      <c r="E13" s="171" t="s">
        <v>612</v>
      </c>
    </row>
    <row r="14" spans="1:5" ht="140.25">
      <c r="A14" s="49" t="s">
        <v>463</v>
      </c>
      <c r="B14" s="78" t="s">
        <v>464</v>
      </c>
      <c r="C14" s="80" t="s">
        <v>465</v>
      </c>
      <c r="D14" s="80" t="s">
        <v>255</v>
      </c>
      <c r="E14" s="171" t="s">
        <v>613</v>
      </c>
    </row>
    <row r="15" spans="1:5" ht="51">
      <c r="A15" s="49" t="s">
        <v>466</v>
      </c>
      <c r="B15" s="78" t="s">
        <v>467</v>
      </c>
      <c r="C15" s="80" t="s">
        <v>240</v>
      </c>
      <c r="D15" s="80" t="s">
        <v>240</v>
      </c>
      <c r="E15" s="121" t="s">
        <v>468</v>
      </c>
    </row>
    <row r="16" spans="1:5" ht="237" customHeight="1">
      <c r="A16" s="99" t="s">
        <v>469</v>
      </c>
      <c r="B16" s="172" t="s">
        <v>470</v>
      </c>
      <c r="C16" s="98" t="s">
        <v>471</v>
      </c>
      <c r="D16" s="98" t="s">
        <v>255</v>
      </c>
      <c r="E16" s="173" t="s">
        <v>729</v>
      </c>
    </row>
    <row r="17" spans="1:7" ht="227.25" customHeight="1">
      <c r="A17" s="174" t="s">
        <v>472</v>
      </c>
      <c r="B17" s="175" t="s">
        <v>473</v>
      </c>
      <c r="C17" s="80" t="s">
        <v>471</v>
      </c>
      <c r="D17" s="80" t="s">
        <v>255</v>
      </c>
      <c r="E17" s="169" t="s">
        <v>614</v>
      </c>
    </row>
    <row r="18" spans="1:7" ht="171" customHeight="1" thickBot="1">
      <c r="A18" s="50" t="s">
        <v>474</v>
      </c>
      <c r="B18" s="255" t="s">
        <v>475</v>
      </c>
      <c r="C18" s="232" t="s">
        <v>240</v>
      </c>
      <c r="D18" s="232" t="s">
        <v>240</v>
      </c>
      <c r="E18" s="256" t="s">
        <v>643</v>
      </c>
    </row>
    <row r="19" spans="1:7" ht="30" customHeight="1" thickBot="1">
      <c r="A19" s="637" t="s">
        <v>476</v>
      </c>
      <c r="B19" s="638"/>
      <c r="C19" s="638"/>
      <c r="D19" s="638"/>
      <c r="E19" s="639"/>
    </row>
    <row r="20" spans="1:7" ht="248.25" customHeight="1">
      <c r="A20" s="177" t="s">
        <v>477</v>
      </c>
      <c r="B20" s="178" t="s">
        <v>478</v>
      </c>
      <c r="C20" s="179" t="s">
        <v>479</v>
      </c>
      <c r="D20" s="180" t="s">
        <v>258</v>
      </c>
      <c r="E20" s="181" t="s">
        <v>626</v>
      </c>
    </row>
    <row r="21" spans="1:7" ht="105" customHeight="1">
      <c r="A21" s="182" t="s">
        <v>480</v>
      </c>
      <c r="B21" s="183" t="s">
        <v>481</v>
      </c>
      <c r="C21" s="98" t="s">
        <v>482</v>
      </c>
      <c r="D21" s="184" t="s">
        <v>258</v>
      </c>
      <c r="E21" s="185" t="s">
        <v>636</v>
      </c>
    </row>
    <row r="22" spans="1:7" ht="77.25" customHeight="1">
      <c r="A22" s="182" t="s">
        <v>483</v>
      </c>
      <c r="B22" s="186" t="s">
        <v>484</v>
      </c>
      <c r="C22" s="187" t="s">
        <v>485</v>
      </c>
      <c r="D22" s="187" t="s">
        <v>258</v>
      </c>
      <c r="E22" s="173" t="s">
        <v>638</v>
      </c>
    </row>
    <row r="23" spans="1:7" ht="88.5" customHeight="1">
      <c r="A23" s="182" t="s">
        <v>486</v>
      </c>
      <c r="B23" s="186" t="s">
        <v>487</v>
      </c>
      <c r="C23" s="648" t="s">
        <v>488</v>
      </c>
      <c r="D23" s="649" t="s">
        <v>258</v>
      </c>
      <c r="E23" s="651" t="s">
        <v>642</v>
      </c>
    </row>
    <row r="24" spans="1:7" ht="86.25" customHeight="1">
      <c r="A24" s="182" t="s">
        <v>489</v>
      </c>
      <c r="B24" s="186" t="s">
        <v>490</v>
      </c>
      <c r="C24" s="627"/>
      <c r="D24" s="650"/>
      <c r="E24" s="633"/>
    </row>
    <row r="25" spans="1:7" ht="56.25" customHeight="1">
      <c r="A25" s="182" t="s">
        <v>491</v>
      </c>
      <c r="B25" s="186" t="s">
        <v>492</v>
      </c>
      <c r="C25" s="188" t="s">
        <v>493</v>
      </c>
      <c r="D25" s="189" t="s">
        <v>258</v>
      </c>
      <c r="E25" s="190" t="s">
        <v>640</v>
      </c>
    </row>
    <row r="26" spans="1:7" ht="270" customHeight="1" thickBot="1">
      <c r="A26" s="191" t="s">
        <v>494</v>
      </c>
      <c r="B26" s="192" t="s">
        <v>495</v>
      </c>
      <c r="C26" s="211" t="s">
        <v>240</v>
      </c>
      <c r="D26" s="232" t="s">
        <v>240</v>
      </c>
      <c r="E26" s="256" t="s">
        <v>643</v>
      </c>
      <c r="G26" s="194"/>
    </row>
    <row r="27" spans="1:7" ht="240" customHeight="1" thickBot="1">
      <c r="A27" s="182" t="s">
        <v>496</v>
      </c>
      <c r="B27" s="195" t="s">
        <v>497</v>
      </c>
      <c r="C27" s="211" t="s">
        <v>240</v>
      </c>
      <c r="D27" s="232" t="s">
        <v>240</v>
      </c>
      <c r="E27" s="256" t="s">
        <v>643</v>
      </c>
    </row>
    <row r="28" spans="1:7" ht="108" customHeight="1" thickBot="1">
      <c r="A28" s="191" t="s">
        <v>498</v>
      </c>
      <c r="B28" s="198" t="s">
        <v>499</v>
      </c>
      <c r="C28" s="232" t="s">
        <v>240</v>
      </c>
      <c r="D28" s="232" t="s">
        <v>240</v>
      </c>
      <c r="E28" s="256" t="s">
        <v>644</v>
      </c>
    </row>
    <row r="29" spans="1:7" ht="171.75" customHeight="1" thickBot="1">
      <c r="A29" s="199" t="s">
        <v>500</v>
      </c>
      <c r="B29" s="198" t="s">
        <v>501</v>
      </c>
      <c r="C29" s="211" t="s">
        <v>240</v>
      </c>
      <c r="D29" s="232" t="s">
        <v>240</v>
      </c>
      <c r="E29" s="256" t="s">
        <v>644</v>
      </c>
    </row>
    <row r="30" spans="1:7" ht="132" customHeight="1">
      <c r="A30" s="182" t="s">
        <v>503</v>
      </c>
      <c r="B30" s="202" t="s">
        <v>504</v>
      </c>
      <c r="C30" s="201" t="s">
        <v>502</v>
      </c>
      <c r="D30" s="187" t="s">
        <v>258</v>
      </c>
      <c r="E30" s="200" t="s">
        <v>641</v>
      </c>
    </row>
    <row r="31" spans="1:7" ht="113.25" customHeight="1">
      <c r="A31" s="182" t="s">
        <v>505</v>
      </c>
      <c r="B31" s="202" t="s">
        <v>506</v>
      </c>
      <c r="C31" s="237" t="s">
        <v>349</v>
      </c>
      <c r="D31" s="79" t="s">
        <v>258</v>
      </c>
      <c r="E31" s="203" t="s">
        <v>632</v>
      </c>
      <c r="F31" s="204"/>
      <c r="G31" s="194"/>
    </row>
    <row r="32" spans="1:7" ht="136.5" customHeight="1">
      <c r="A32" s="182" t="s">
        <v>507</v>
      </c>
      <c r="B32" s="202" t="s">
        <v>508</v>
      </c>
      <c r="C32" s="196" t="s">
        <v>240</v>
      </c>
      <c r="D32" s="189" t="s">
        <v>240</v>
      </c>
      <c r="E32" s="197" t="s">
        <v>645</v>
      </c>
    </row>
    <row r="33" spans="1:5" ht="75.75" thickBot="1">
      <c r="A33" s="205" t="s">
        <v>509</v>
      </c>
      <c r="B33" s="206" t="s">
        <v>510</v>
      </c>
      <c r="C33" s="176" t="s">
        <v>240</v>
      </c>
      <c r="D33" s="176" t="s">
        <v>240</v>
      </c>
      <c r="E33" s="207" t="s">
        <v>511</v>
      </c>
    </row>
    <row r="34" spans="1:5" ht="24" thickBot="1">
      <c r="A34" s="637" t="s">
        <v>512</v>
      </c>
      <c r="B34" s="638"/>
      <c r="C34" s="638"/>
      <c r="D34" s="638"/>
      <c r="E34" s="639"/>
    </row>
    <row r="35" spans="1:5" ht="95.25" customHeight="1">
      <c r="A35" s="177" t="s">
        <v>513</v>
      </c>
      <c r="B35" s="178" t="s">
        <v>514</v>
      </c>
      <c r="C35" s="208" t="s">
        <v>515</v>
      </c>
      <c r="D35" s="209" t="s">
        <v>258</v>
      </c>
      <c r="E35" s="210" t="s">
        <v>633</v>
      </c>
    </row>
    <row r="36" spans="1:5" ht="181.5" customHeight="1" thickBot="1">
      <c r="A36" s="205" t="s">
        <v>516</v>
      </c>
      <c r="B36" s="206" t="s">
        <v>517</v>
      </c>
      <c r="C36" s="211" t="s">
        <v>518</v>
      </c>
      <c r="D36" s="212" t="s">
        <v>258</v>
      </c>
      <c r="E36" s="233" t="s">
        <v>634</v>
      </c>
    </row>
    <row r="37" spans="1:5" ht="19.5" thickBot="1">
      <c r="A37" s="622" t="s">
        <v>732</v>
      </c>
      <c r="B37" s="623"/>
      <c r="C37" s="623"/>
      <c r="D37" s="623"/>
      <c r="E37" s="624"/>
    </row>
    <row r="38" spans="1:5" ht="63.75">
      <c r="A38" s="177" t="s">
        <v>519</v>
      </c>
      <c r="B38" s="178" t="s">
        <v>520</v>
      </c>
      <c r="C38" s="625" t="s">
        <v>521</v>
      </c>
      <c r="D38" s="628" t="s">
        <v>254</v>
      </c>
      <c r="E38" s="631" t="s">
        <v>730</v>
      </c>
    </row>
    <row r="39" spans="1:5" ht="89.25">
      <c r="A39" s="182" t="s">
        <v>522</v>
      </c>
      <c r="B39" s="183" t="s">
        <v>523</v>
      </c>
      <c r="C39" s="626"/>
      <c r="D39" s="629"/>
      <c r="E39" s="632"/>
    </row>
    <row r="40" spans="1:5" ht="127.5">
      <c r="A40" s="182" t="s">
        <v>524</v>
      </c>
      <c r="B40" s="183" t="s">
        <v>525</v>
      </c>
      <c r="C40" s="626"/>
      <c r="D40" s="629"/>
      <c r="E40" s="632"/>
    </row>
    <row r="41" spans="1:5" ht="140.25">
      <c r="A41" s="182" t="s">
        <v>526</v>
      </c>
      <c r="B41" s="183" t="s">
        <v>527</v>
      </c>
      <c r="C41" s="627"/>
      <c r="D41" s="630"/>
      <c r="E41" s="633"/>
    </row>
    <row r="42" spans="1:5" ht="306">
      <c r="A42" s="191" t="s">
        <v>528</v>
      </c>
      <c r="B42" s="202" t="s">
        <v>529</v>
      </c>
      <c r="C42" s="98" t="s">
        <v>530</v>
      </c>
      <c r="D42" s="193" t="s">
        <v>254</v>
      </c>
      <c r="E42" s="234" t="s">
        <v>731</v>
      </c>
    </row>
    <row r="43" spans="1:5" ht="13.5" thickBot="1">
      <c r="A43" s="443"/>
      <c r="B43" s="443"/>
      <c r="C43" s="443"/>
      <c r="D43" s="443"/>
      <c r="E43" s="443"/>
    </row>
    <row r="44" spans="1:5" ht="21.75" thickBot="1">
      <c r="A44" s="153">
        <v>3</v>
      </c>
      <c r="B44" s="634" t="s">
        <v>531</v>
      </c>
      <c r="C44" s="635"/>
      <c r="D44" s="635"/>
      <c r="E44" s="636"/>
    </row>
    <row r="45" spans="1:5">
      <c r="A45" s="47" t="s">
        <v>179</v>
      </c>
      <c r="B45" s="445" t="s">
        <v>233</v>
      </c>
      <c r="C45" s="445"/>
      <c r="D45" s="154" t="s">
        <v>209</v>
      </c>
      <c r="E45" s="48" t="s">
        <v>181</v>
      </c>
    </row>
    <row r="46" spans="1:5" ht="38.25">
      <c r="A46" s="49" t="s">
        <v>532</v>
      </c>
      <c r="B46" s="433" t="s">
        <v>342</v>
      </c>
      <c r="C46" s="434"/>
      <c r="D46" s="80" t="s">
        <v>254</v>
      </c>
      <c r="E46" s="213" t="s">
        <v>616</v>
      </c>
    </row>
    <row r="47" spans="1:5" ht="89.25">
      <c r="A47" s="49" t="s">
        <v>533</v>
      </c>
      <c r="B47" s="433" t="s">
        <v>343</v>
      </c>
      <c r="C47" s="434"/>
      <c r="D47" s="80" t="s">
        <v>254</v>
      </c>
      <c r="E47" s="82" t="s">
        <v>615</v>
      </c>
    </row>
    <row r="48" spans="1:5" ht="288">
      <c r="A48" s="49" t="s">
        <v>534</v>
      </c>
      <c r="B48" s="433" t="s">
        <v>344</v>
      </c>
      <c r="C48" s="434"/>
      <c r="D48" s="80" t="s">
        <v>254</v>
      </c>
      <c r="E48" s="228" t="s">
        <v>609</v>
      </c>
    </row>
    <row r="49" spans="1:5" ht="74.25" customHeight="1">
      <c r="A49" s="49" t="s">
        <v>535</v>
      </c>
      <c r="B49" s="433" t="s">
        <v>536</v>
      </c>
      <c r="C49" s="434"/>
      <c r="D49" s="80" t="s">
        <v>254</v>
      </c>
      <c r="E49" s="214" t="s">
        <v>617</v>
      </c>
    </row>
    <row r="50" spans="1:5" ht="57" customHeight="1">
      <c r="A50" s="49" t="s">
        <v>537</v>
      </c>
      <c r="B50" s="433" t="s">
        <v>538</v>
      </c>
      <c r="C50" s="434"/>
      <c r="D50" s="80" t="s">
        <v>254</v>
      </c>
      <c r="E50" s="82" t="s">
        <v>618</v>
      </c>
    </row>
    <row r="51" spans="1:5" ht="72">
      <c r="A51" s="49" t="s">
        <v>539</v>
      </c>
      <c r="B51" s="433" t="s">
        <v>345</v>
      </c>
      <c r="C51" s="434"/>
      <c r="D51" s="80" t="s">
        <v>254</v>
      </c>
      <c r="E51" s="214" t="s">
        <v>733</v>
      </c>
    </row>
    <row r="52" spans="1:5" ht="42" customHeight="1">
      <c r="A52" s="49" t="s">
        <v>540</v>
      </c>
      <c r="B52" s="433" t="s">
        <v>541</v>
      </c>
      <c r="C52" s="434"/>
      <c r="D52" s="80" t="s">
        <v>254</v>
      </c>
      <c r="E52" s="82" t="s">
        <v>256</v>
      </c>
    </row>
    <row r="53" spans="1:5" ht="53.25" customHeight="1">
      <c r="A53" s="49" t="s">
        <v>542</v>
      </c>
      <c r="B53" s="433" t="s">
        <v>347</v>
      </c>
      <c r="C53" s="434"/>
      <c r="D53" s="80" t="s">
        <v>254</v>
      </c>
      <c r="E53" s="171" t="s">
        <v>619</v>
      </c>
    </row>
    <row r="54" spans="1:5" ht="70.5" customHeight="1">
      <c r="A54" s="49" t="s">
        <v>543</v>
      </c>
      <c r="B54" s="433" t="s">
        <v>348</v>
      </c>
      <c r="C54" s="434"/>
      <c r="D54" s="80" t="s">
        <v>254</v>
      </c>
      <c r="E54" s="171" t="s">
        <v>620</v>
      </c>
    </row>
    <row r="55" spans="1:5" ht="204">
      <c r="A55" s="49" t="s">
        <v>544</v>
      </c>
      <c r="B55" s="433" t="s">
        <v>452</v>
      </c>
      <c r="C55" s="434"/>
      <c r="D55" s="80" t="s">
        <v>254</v>
      </c>
      <c r="E55" s="82" t="s">
        <v>734</v>
      </c>
    </row>
    <row r="56" spans="1:5" ht="76.5">
      <c r="A56" s="49" t="s">
        <v>545</v>
      </c>
      <c r="B56" s="433" t="s">
        <v>546</v>
      </c>
      <c r="C56" s="434"/>
      <c r="D56" s="80" t="s">
        <v>254</v>
      </c>
      <c r="E56" s="82" t="s">
        <v>735</v>
      </c>
    </row>
    <row r="57" spans="1:5" ht="114.75">
      <c r="A57" s="49" t="s">
        <v>547</v>
      </c>
      <c r="B57" s="433" t="s">
        <v>548</v>
      </c>
      <c r="C57" s="434"/>
      <c r="D57" s="80" t="s">
        <v>255</v>
      </c>
      <c r="E57" s="82" t="s">
        <v>624</v>
      </c>
    </row>
    <row r="58" spans="1:5" ht="38.25">
      <c r="A58" s="49" t="s">
        <v>549</v>
      </c>
      <c r="B58" s="433" t="s">
        <v>550</v>
      </c>
      <c r="C58" s="434"/>
      <c r="D58" s="80" t="s">
        <v>255</v>
      </c>
      <c r="E58" s="82" t="s">
        <v>551</v>
      </c>
    </row>
    <row r="59" spans="1:5" ht="222.75" customHeight="1">
      <c r="A59" s="49" t="s">
        <v>552</v>
      </c>
      <c r="B59" s="433" t="s">
        <v>553</v>
      </c>
      <c r="C59" s="434"/>
      <c r="D59" s="117" t="s">
        <v>255</v>
      </c>
      <c r="E59" s="82" t="s">
        <v>611</v>
      </c>
    </row>
    <row r="60" spans="1:5" ht="38.25">
      <c r="A60" s="49" t="s">
        <v>554</v>
      </c>
      <c r="B60" s="435" t="s">
        <v>555</v>
      </c>
      <c r="C60" s="435"/>
      <c r="D60" s="117" t="s">
        <v>255</v>
      </c>
      <c r="E60" s="215" t="s">
        <v>556</v>
      </c>
    </row>
    <row r="61" spans="1:5" ht="63.75">
      <c r="A61" s="49" t="s">
        <v>557</v>
      </c>
      <c r="B61" s="428" t="s">
        <v>558</v>
      </c>
      <c r="C61" s="429"/>
      <c r="D61" s="117" t="s">
        <v>255</v>
      </c>
      <c r="E61" s="216" t="s">
        <v>559</v>
      </c>
    </row>
    <row r="62" spans="1:5" ht="89.25">
      <c r="A62" s="49" t="s">
        <v>560</v>
      </c>
      <c r="B62" s="428" t="s">
        <v>561</v>
      </c>
      <c r="C62" s="429"/>
      <c r="D62" s="117" t="s">
        <v>255</v>
      </c>
      <c r="E62" s="217" t="s">
        <v>625</v>
      </c>
    </row>
    <row r="63" spans="1:5" ht="56.25" customHeight="1">
      <c r="A63" s="49" t="s">
        <v>562</v>
      </c>
      <c r="B63" s="428" t="s">
        <v>563</v>
      </c>
      <c r="C63" s="429"/>
      <c r="D63" s="80" t="s">
        <v>255</v>
      </c>
      <c r="E63" s="216" t="s">
        <v>564</v>
      </c>
    </row>
    <row r="64" spans="1:5" ht="157.5" customHeight="1">
      <c r="A64" s="49" t="s">
        <v>565</v>
      </c>
      <c r="B64" s="428" t="s">
        <v>566</v>
      </c>
      <c r="C64" s="429"/>
      <c r="D64" s="218" t="s">
        <v>255</v>
      </c>
      <c r="E64" s="217" t="s">
        <v>567</v>
      </c>
    </row>
    <row r="65" spans="1:5" ht="53.25" customHeight="1">
      <c r="A65" s="49" t="s">
        <v>568</v>
      </c>
      <c r="B65" s="428" t="s">
        <v>569</v>
      </c>
      <c r="C65" s="429"/>
      <c r="D65" s="218" t="s">
        <v>255</v>
      </c>
      <c r="E65" s="219" t="s">
        <v>570</v>
      </c>
    </row>
    <row r="66" spans="1:5" ht="140.25">
      <c r="A66" s="49" t="s">
        <v>571</v>
      </c>
      <c r="B66" s="620" t="s">
        <v>572</v>
      </c>
      <c r="C66" s="621"/>
      <c r="D66" s="218" t="s">
        <v>255</v>
      </c>
      <c r="E66" s="220" t="s">
        <v>613</v>
      </c>
    </row>
    <row r="67" spans="1:5" ht="96.75" customHeight="1">
      <c r="A67" s="49" t="s">
        <v>573</v>
      </c>
      <c r="B67" s="428" t="s">
        <v>574</v>
      </c>
      <c r="C67" s="429"/>
      <c r="D67" s="79" t="s">
        <v>258</v>
      </c>
      <c r="E67" s="221" t="s">
        <v>626</v>
      </c>
    </row>
    <row r="68" spans="1:5" ht="63.75">
      <c r="A68" s="49" t="s">
        <v>575</v>
      </c>
      <c r="B68" s="428" t="s">
        <v>576</v>
      </c>
      <c r="C68" s="429"/>
      <c r="D68" s="79" t="s">
        <v>258</v>
      </c>
      <c r="E68" s="217" t="s">
        <v>627</v>
      </c>
    </row>
    <row r="69" spans="1:5" ht="76.5">
      <c r="A69" s="49" t="s">
        <v>577</v>
      </c>
      <c r="B69" s="428" t="s">
        <v>578</v>
      </c>
      <c r="C69" s="429"/>
      <c r="D69" s="79" t="s">
        <v>258</v>
      </c>
      <c r="E69" s="222" t="s">
        <v>628</v>
      </c>
    </row>
    <row r="70" spans="1:5" ht="78.75" customHeight="1">
      <c r="A70" s="49" t="s">
        <v>579</v>
      </c>
      <c r="B70" s="428" t="s">
        <v>580</v>
      </c>
      <c r="C70" s="429"/>
      <c r="D70" s="79" t="s">
        <v>258</v>
      </c>
      <c r="E70" s="223" t="s">
        <v>629</v>
      </c>
    </row>
    <row r="71" spans="1:5" ht="108">
      <c r="A71" s="49" t="s">
        <v>581</v>
      </c>
      <c r="B71" s="428" t="s">
        <v>630</v>
      </c>
      <c r="C71" s="429"/>
      <c r="D71" s="79" t="s">
        <v>258</v>
      </c>
      <c r="E71" s="223" t="s">
        <v>631</v>
      </c>
    </row>
    <row r="72" spans="1:5" ht="127.5" customHeight="1">
      <c r="A72" s="49"/>
      <c r="B72" s="428" t="s">
        <v>349</v>
      </c>
      <c r="C72" s="429"/>
      <c r="D72" s="79" t="s">
        <v>258</v>
      </c>
      <c r="E72" s="231" t="s">
        <v>632</v>
      </c>
    </row>
    <row r="73" spans="1:5" ht="63.75" customHeight="1">
      <c r="A73" s="49" t="s">
        <v>582</v>
      </c>
      <c r="B73" s="428" t="s">
        <v>583</v>
      </c>
      <c r="C73" s="429"/>
      <c r="D73" s="79" t="s">
        <v>258</v>
      </c>
      <c r="E73" s="216" t="s">
        <v>633</v>
      </c>
    </row>
    <row r="74" spans="1:5" ht="140.25">
      <c r="A74" s="49" t="s">
        <v>584</v>
      </c>
      <c r="B74" s="428" t="s">
        <v>585</v>
      </c>
      <c r="C74" s="429"/>
      <c r="D74" s="79" t="s">
        <v>258</v>
      </c>
      <c r="E74" s="216" t="s">
        <v>634</v>
      </c>
    </row>
    <row r="75" spans="1:5" ht="25.5">
      <c r="A75" s="49" t="s">
        <v>586</v>
      </c>
      <c r="B75" s="428" t="s">
        <v>587</v>
      </c>
      <c r="C75" s="429"/>
      <c r="D75" s="79" t="s">
        <v>258</v>
      </c>
      <c r="E75" s="216" t="s">
        <v>635</v>
      </c>
    </row>
    <row r="76" spans="1:5" ht="84.75" customHeight="1">
      <c r="A76" s="49" t="s">
        <v>588</v>
      </c>
      <c r="B76" s="428" t="s">
        <v>589</v>
      </c>
      <c r="C76" s="429"/>
      <c r="D76" s="79" t="s">
        <v>258</v>
      </c>
      <c r="E76" s="216" t="s">
        <v>636</v>
      </c>
    </row>
    <row r="77" spans="1:5" ht="51.75" customHeight="1">
      <c r="A77" s="49" t="s">
        <v>590</v>
      </c>
      <c r="B77" s="428" t="s">
        <v>591</v>
      </c>
      <c r="C77" s="429"/>
      <c r="D77" s="79" t="s">
        <v>258</v>
      </c>
      <c r="E77" s="216" t="s">
        <v>637</v>
      </c>
    </row>
    <row r="78" spans="1:5" ht="38.25">
      <c r="A78" s="49" t="s">
        <v>592</v>
      </c>
      <c r="B78" s="428" t="s">
        <v>593</v>
      </c>
      <c r="C78" s="429"/>
      <c r="D78" s="79" t="s">
        <v>258</v>
      </c>
      <c r="E78" s="216" t="s">
        <v>638</v>
      </c>
    </row>
    <row r="79" spans="1:5" ht="63.75">
      <c r="A79" s="49" t="s">
        <v>594</v>
      </c>
      <c r="B79" s="428" t="s">
        <v>595</v>
      </c>
      <c r="C79" s="429"/>
      <c r="D79" s="218" t="s">
        <v>596</v>
      </c>
      <c r="E79" s="216" t="s">
        <v>639</v>
      </c>
    </row>
    <row r="80" spans="1:5" ht="25.5">
      <c r="A80" s="49" t="s">
        <v>597</v>
      </c>
      <c r="B80" s="428" t="s">
        <v>598</v>
      </c>
      <c r="C80" s="429"/>
      <c r="D80" s="224" t="s">
        <v>596</v>
      </c>
      <c r="E80" s="216" t="s">
        <v>640</v>
      </c>
    </row>
    <row r="81" spans="1:5" ht="63.75">
      <c r="A81" s="49" t="s">
        <v>599</v>
      </c>
      <c r="B81" s="428" t="s">
        <v>600</v>
      </c>
      <c r="C81" s="429"/>
      <c r="D81" s="224" t="s">
        <v>596</v>
      </c>
      <c r="E81" s="216" t="s">
        <v>641</v>
      </c>
    </row>
    <row r="82" spans="1:5" ht="89.25">
      <c r="A82" s="229" t="s">
        <v>601</v>
      </c>
      <c r="B82" s="435" t="s">
        <v>602</v>
      </c>
      <c r="C82" s="435"/>
      <c r="D82" s="235" t="s">
        <v>596</v>
      </c>
      <c r="E82" s="236" t="s">
        <v>642</v>
      </c>
    </row>
    <row r="83" spans="1:5" ht="76.5">
      <c r="A83" s="229" t="s">
        <v>603</v>
      </c>
      <c r="B83" s="510" t="s">
        <v>604</v>
      </c>
      <c r="C83" s="510"/>
      <c r="D83" s="225" t="s">
        <v>254</v>
      </c>
      <c r="E83" s="226" t="s">
        <v>605</v>
      </c>
    </row>
    <row r="84" spans="1:5" ht="131.25" customHeight="1">
      <c r="A84" s="229" t="s">
        <v>622</v>
      </c>
      <c r="B84" s="510" t="s">
        <v>621</v>
      </c>
      <c r="C84" s="510"/>
      <c r="D84" s="111" t="s">
        <v>254</v>
      </c>
      <c r="E84" s="230" t="s">
        <v>623</v>
      </c>
    </row>
    <row r="85" spans="1:5" s="2" customFormat="1">
      <c r="A85" s="2">
        <v>1</v>
      </c>
      <c r="B85" s="619" t="s">
        <v>606</v>
      </c>
      <c r="C85" s="619"/>
      <c r="D85" s="619"/>
      <c r="E85" s="619"/>
    </row>
    <row r="86" spans="1:5" s="2" customFormat="1">
      <c r="B86" s="1"/>
      <c r="C86" s="1"/>
      <c r="D86" s="1"/>
      <c r="E86" s="1"/>
    </row>
    <row r="87" spans="1:5" s="2" customFormat="1">
      <c r="B87" s="1"/>
      <c r="C87" s="1"/>
      <c r="D87" s="1"/>
      <c r="E87" s="1"/>
    </row>
    <row r="88" spans="1:5" s="2" customFormat="1">
      <c r="B88" s="1"/>
      <c r="C88" s="1"/>
      <c r="D88" s="1"/>
      <c r="E88" s="1"/>
    </row>
    <row r="89" spans="1:5" s="2" customFormat="1">
      <c r="B89" s="1"/>
      <c r="C89" s="1"/>
      <c r="D89" s="1"/>
      <c r="E89" s="1"/>
    </row>
    <row r="90" spans="1:5" s="2" customFormat="1">
      <c r="B90" s="1"/>
      <c r="C90" s="1"/>
      <c r="D90" s="1"/>
      <c r="E90" s="1"/>
    </row>
    <row r="91" spans="1:5" s="2" customFormat="1">
      <c r="B91" s="1"/>
      <c r="C91" s="1"/>
      <c r="D91" s="1"/>
      <c r="E91" s="1"/>
    </row>
    <row r="92" spans="1:5" s="2" customFormat="1">
      <c r="B92" s="1"/>
      <c r="C92" s="1"/>
      <c r="D92" s="1"/>
      <c r="E92" s="1"/>
    </row>
    <row r="93" spans="1:5" s="2" customFormat="1">
      <c r="B93" s="1"/>
      <c r="C93" s="1"/>
      <c r="D93" s="1"/>
      <c r="E93" s="1"/>
    </row>
    <row r="94" spans="1:5" s="2" customFormat="1">
      <c r="B94" s="1"/>
      <c r="C94" s="1"/>
      <c r="D94" s="1"/>
      <c r="E94" s="1"/>
    </row>
    <row r="95" spans="1:5" s="2" customFormat="1">
      <c r="B95" s="1"/>
      <c r="C95" s="1"/>
      <c r="D95" s="1"/>
      <c r="E95" s="1"/>
    </row>
    <row r="96" spans="1:5" s="2" customFormat="1">
      <c r="B96" s="1"/>
      <c r="C96" s="1"/>
      <c r="D96" s="1"/>
      <c r="E96" s="1"/>
    </row>
    <row r="97" spans="2:5" s="2" customFormat="1">
      <c r="B97" s="1"/>
      <c r="C97" s="1"/>
      <c r="D97" s="1"/>
      <c r="E97" s="1"/>
    </row>
    <row r="98" spans="2:5" s="2" customFormat="1">
      <c r="B98" s="1"/>
      <c r="C98" s="1"/>
      <c r="D98" s="1"/>
      <c r="E98" s="1"/>
    </row>
    <row r="99" spans="2:5" s="2" customFormat="1">
      <c r="B99" s="1"/>
      <c r="C99" s="1"/>
      <c r="D99" s="1"/>
      <c r="E99" s="1"/>
    </row>
    <row r="100" spans="2:5" s="2" customFormat="1">
      <c r="B100" s="1"/>
      <c r="C100" s="1"/>
      <c r="D100" s="1"/>
      <c r="E100" s="1"/>
    </row>
    <row r="101" spans="2:5" s="2" customFormat="1">
      <c r="B101" s="1"/>
      <c r="C101" s="1"/>
      <c r="D101" s="1"/>
      <c r="E101" s="1"/>
    </row>
  </sheetData>
  <mergeCells count="59">
    <mergeCell ref="A34:E34"/>
    <mergeCell ref="A1:E1"/>
    <mergeCell ref="A2:A3"/>
    <mergeCell ref="C2:E2"/>
    <mergeCell ref="C3:E3"/>
    <mergeCell ref="A4:E4"/>
    <mergeCell ref="B5:E5"/>
    <mergeCell ref="A7:E7"/>
    <mergeCell ref="A19:E19"/>
    <mergeCell ref="C23:C24"/>
    <mergeCell ref="D23:D24"/>
    <mergeCell ref="E23:E24"/>
    <mergeCell ref="B48:C48"/>
    <mergeCell ref="A37:E37"/>
    <mergeCell ref="C38:C41"/>
    <mergeCell ref="D38:D41"/>
    <mergeCell ref="E38:E41"/>
    <mergeCell ref="A43:E43"/>
    <mergeCell ref="B44:E44"/>
    <mergeCell ref="B45:C45"/>
    <mergeCell ref="B46:C46"/>
    <mergeCell ref="B47:C47"/>
    <mergeCell ref="B60:C60"/>
    <mergeCell ref="B49:C49"/>
    <mergeCell ref="B50:C50"/>
    <mergeCell ref="B51:C51"/>
    <mergeCell ref="B52:C52"/>
    <mergeCell ref="B53:C53"/>
    <mergeCell ref="B54:C54"/>
    <mergeCell ref="B55:C55"/>
    <mergeCell ref="B56:C56"/>
    <mergeCell ref="B57:C57"/>
    <mergeCell ref="B58:C58"/>
    <mergeCell ref="B59:C59"/>
    <mergeCell ref="B73:C73"/>
    <mergeCell ref="B72:C72"/>
    <mergeCell ref="B61:C61"/>
    <mergeCell ref="B62:C62"/>
    <mergeCell ref="B63:C63"/>
    <mergeCell ref="B64:C64"/>
    <mergeCell ref="B65:C65"/>
    <mergeCell ref="B66:C66"/>
    <mergeCell ref="B67:C67"/>
    <mergeCell ref="B68:C68"/>
    <mergeCell ref="B69:C69"/>
    <mergeCell ref="B70:C70"/>
    <mergeCell ref="B71:C71"/>
    <mergeCell ref="B85:E85"/>
    <mergeCell ref="B84:C84"/>
    <mergeCell ref="B74:C74"/>
    <mergeCell ref="B75:C75"/>
    <mergeCell ref="B76:C76"/>
    <mergeCell ref="B77:C77"/>
    <mergeCell ref="B78:C78"/>
    <mergeCell ref="B79:C79"/>
    <mergeCell ref="B80:C80"/>
    <mergeCell ref="B81:C81"/>
    <mergeCell ref="B82:C82"/>
    <mergeCell ref="B83:C83"/>
  </mergeCells>
  <pageMargins left="0.70866141732283472" right="0.70866141732283472" top="0.74803149606299213" bottom="0.74803149606299213" header="0.31496062992125984" footer="0.31496062992125984"/>
  <pageSetup paperSize="9" scale="8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0.749992370372631"/>
  </sheetPr>
  <dimension ref="A1:I9"/>
  <sheetViews>
    <sheetView view="pageBreakPreview" zoomScale="110" zoomScaleNormal="100" zoomScaleSheetLayoutView="110" workbookViewId="0">
      <selection activeCell="G4" sqref="G4:H4"/>
    </sheetView>
  </sheetViews>
  <sheetFormatPr defaultRowHeight="15"/>
  <cols>
    <col min="1" max="1" width="13.85546875" customWidth="1"/>
    <col min="2" max="2" width="12.28515625" bestFit="1" customWidth="1"/>
    <col min="5" max="5" width="14.85546875" bestFit="1" customWidth="1"/>
    <col min="6" max="6" width="12.85546875" bestFit="1" customWidth="1"/>
    <col min="8" max="8" width="13.85546875" bestFit="1" customWidth="1"/>
    <col min="9" max="9" width="17.28515625" customWidth="1"/>
  </cols>
  <sheetData>
    <row r="1" spans="1:9" ht="31.5" customHeight="1">
      <c r="A1" s="652" t="s">
        <v>216</v>
      </c>
      <c r="B1" s="653"/>
      <c r="C1" s="653"/>
      <c r="D1" s="653"/>
      <c r="E1" s="653"/>
      <c r="F1" s="653"/>
      <c r="G1" s="653"/>
      <c r="H1" s="654"/>
      <c r="I1" s="655"/>
    </row>
    <row r="2" spans="1:9" ht="36" customHeight="1">
      <c r="A2" s="656" t="s">
        <v>25</v>
      </c>
      <c r="B2" s="658" t="s">
        <v>10</v>
      </c>
      <c r="C2" s="660" t="s">
        <v>28</v>
      </c>
      <c r="D2" s="661"/>
      <c r="E2" s="664" t="s">
        <v>5</v>
      </c>
      <c r="F2" s="664"/>
      <c r="G2" s="664" t="s">
        <v>31</v>
      </c>
      <c r="H2" s="664"/>
      <c r="I2" s="667" t="s">
        <v>215</v>
      </c>
    </row>
    <row r="3" spans="1:9" ht="66" customHeight="1">
      <c r="A3" s="657"/>
      <c r="B3" s="659"/>
      <c r="C3" s="662"/>
      <c r="D3" s="663"/>
      <c r="E3" s="62" t="s">
        <v>29</v>
      </c>
      <c r="F3" s="62" t="s">
        <v>30</v>
      </c>
      <c r="G3" s="664"/>
      <c r="H3" s="664"/>
      <c r="I3" s="667"/>
    </row>
    <row r="4" spans="1:9" ht="57" customHeight="1">
      <c r="A4" s="68" t="s">
        <v>163</v>
      </c>
      <c r="B4" s="69" t="s">
        <v>73</v>
      </c>
      <c r="C4" s="668" t="s">
        <v>247</v>
      </c>
      <c r="D4" s="669"/>
      <c r="E4" s="77">
        <v>23484831.510000002</v>
      </c>
      <c r="F4" s="77">
        <v>4144382.03</v>
      </c>
      <c r="G4" s="322" t="s">
        <v>608</v>
      </c>
      <c r="H4" s="323"/>
      <c r="I4" s="56"/>
    </row>
    <row r="5" spans="1:9" ht="15.75" thickBot="1">
      <c r="A5" s="55"/>
      <c r="B5" s="30"/>
      <c r="C5" s="666"/>
      <c r="D5" s="666"/>
      <c r="E5" s="5"/>
      <c r="F5" s="5"/>
      <c r="G5" s="665"/>
      <c r="H5" s="665"/>
      <c r="I5" s="57"/>
    </row>
    <row r="6" spans="1:9">
      <c r="B6" s="70"/>
      <c r="E6" s="70"/>
    </row>
    <row r="7" spans="1:9">
      <c r="A7" s="65"/>
      <c r="B7" s="70"/>
      <c r="C7" s="70"/>
      <c r="D7" s="70"/>
      <c r="E7" s="65"/>
      <c r="F7" s="70"/>
      <c r="G7" s="70"/>
      <c r="H7" s="65"/>
      <c r="I7" s="70"/>
    </row>
    <row r="8" spans="1:9">
      <c r="A8" s="65"/>
      <c r="B8" s="70"/>
      <c r="C8" s="70"/>
      <c r="D8" s="70"/>
      <c r="E8" s="65"/>
      <c r="F8" s="70"/>
      <c r="G8" s="70"/>
      <c r="H8" s="76"/>
      <c r="I8" s="75"/>
    </row>
    <row r="9" spans="1:9">
      <c r="A9" s="65"/>
      <c r="B9" s="70"/>
      <c r="C9" s="70"/>
      <c r="D9" s="70"/>
      <c r="E9" s="65"/>
      <c r="F9" s="70"/>
      <c r="G9" s="70"/>
      <c r="H9" s="76"/>
      <c r="I9" s="75"/>
    </row>
  </sheetData>
  <mergeCells count="11">
    <mergeCell ref="G5:H5"/>
    <mergeCell ref="C5:D5"/>
    <mergeCell ref="G2:H3"/>
    <mergeCell ref="I2:I3"/>
    <mergeCell ref="G4:H4"/>
    <mergeCell ref="C4:D4"/>
    <mergeCell ref="A1:I1"/>
    <mergeCell ref="A2:A3"/>
    <mergeCell ref="B2:B3"/>
    <mergeCell ref="C2:D3"/>
    <mergeCell ref="E2:F2"/>
  </mergeCells>
  <dataValidations count="2">
    <dataValidation type="list" allowBlank="1" showInputMessage="1" showErrorMessage="1" prompt="wybierz narzędzie PP" sqref="B4:B5">
      <formula1>skroty_PP</formula1>
    </dataValidation>
    <dataValidation type="list" allowBlank="1" showInputMessage="1" showErrorMessage="1" prompt="wybierz PI" sqref="A4:A5">
      <formula1>skroty_PI</formula1>
    </dataValidation>
  </dataValidations>
  <pageMargins left="0.76" right="0.15748031496062992" top="0.74803149606299213" bottom="0.74803149606299213" header="0.31496062992125984" footer="0.31496062992125984"/>
  <pageSetup paperSize="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11</vt:i4>
      </vt:variant>
      <vt:variant>
        <vt:lpstr>Zakresy nazwane</vt:lpstr>
      </vt:variant>
      <vt:variant>
        <vt:i4>14</vt:i4>
      </vt:variant>
    </vt:vector>
  </HeadingPairs>
  <TitlesOfParts>
    <vt:vector size="25" baseType="lpstr">
      <vt:lpstr>Informacje ogólne</vt:lpstr>
      <vt:lpstr>Konkurs</vt:lpstr>
      <vt:lpstr>Kryteria </vt:lpstr>
      <vt:lpstr>RPZ</vt:lpstr>
      <vt:lpstr>ZAŁ. 1</vt:lpstr>
      <vt:lpstr>projekt_pozakonkursowy_GUM</vt:lpstr>
      <vt:lpstr>projekt_pozakonkursowy_WZR</vt:lpstr>
      <vt:lpstr>Kryteria_pozakonkursowy</vt:lpstr>
      <vt:lpstr>Planowane działania</vt:lpstr>
      <vt:lpstr>zalacznik.1</vt:lpstr>
      <vt:lpstr>Arkusz1</vt:lpstr>
      <vt:lpstr>CT</vt:lpstr>
      <vt:lpstr>fundusz</vt:lpstr>
      <vt:lpstr>narzedzia_PP_cale</vt:lpstr>
      <vt:lpstr>'Informacje ogólne'!Obszar_wydruku</vt:lpstr>
      <vt:lpstr>Konkurs!Obszar_wydruku</vt:lpstr>
      <vt:lpstr>'Kryteria '!Obszar_wydruku</vt:lpstr>
      <vt:lpstr>'Planowane działania'!Obszar_wydruku</vt:lpstr>
      <vt:lpstr>RPZ!Obszar_wydruku</vt:lpstr>
      <vt:lpstr>'ZAŁ. 1'!Obszar_wydruku</vt:lpstr>
      <vt:lpstr>PI</vt:lpstr>
      <vt:lpstr>Programy</vt:lpstr>
      <vt:lpstr>skroty_PI</vt:lpstr>
      <vt:lpstr>skroty_PP</vt:lpstr>
      <vt:lpstr>wojewodztwa</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Wójcik Rafał</dc:creator>
  <cp:lastModifiedBy>Wójcik Rafał</cp:lastModifiedBy>
  <cp:lastPrinted>2016-12-01T09:26:53Z</cp:lastPrinted>
  <dcterms:created xsi:type="dcterms:W3CDTF">2016-03-29T09:23:06Z</dcterms:created>
  <dcterms:modified xsi:type="dcterms:W3CDTF">2016-12-06T07:27:34Z</dcterms:modified>
</cp:coreProperties>
</file>